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816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54" i="1" l="1"/>
  <c r="D125" i="1"/>
  <c r="H106" i="1"/>
  <c r="D106" i="1"/>
  <c r="D122" i="1"/>
  <c r="D34" i="1"/>
  <c r="H46" i="1"/>
  <c r="D112" i="1"/>
  <c r="H101" i="1"/>
  <c r="H87" i="1"/>
  <c r="H71" i="1"/>
  <c r="D71" i="1"/>
  <c r="H64" i="1"/>
  <c r="D64" i="1"/>
  <c r="D67" i="1"/>
  <c r="D46" i="1"/>
  <c r="J46" i="1"/>
  <c r="H18" i="1"/>
  <c r="H34" i="1" s="1"/>
  <c r="L87" i="1" l="1"/>
  <c r="H125" i="1" l="1"/>
  <c r="H122" i="1"/>
  <c r="H116" i="1"/>
  <c r="D116" i="1"/>
  <c r="D101" i="1"/>
  <c r="D87" i="1"/>
  <c r="H77" i="1"/>
  <c r="D77" i="1"/>
  <c r="H60" i="1"/>
  <c r="D60" i="1"/>
  <c r="D54" i="1"/>
</calcChain>
</file>

<file path=xl/sharedStrings.xml><?xml version="1.0" encoding="utf-8"?>
<sst xmlns="http://schemas.openxmlformats.org/spreadsheetml/2006/main" count="294" uniqueCount="265">
  <si>
    <t>ООО "Петербург газ"</t>
  </si>
  <si>
    <t>статья</t>
  </si>
  <si>
    <t>1.1.</t>
  </si>
  <si>
    <t>1.2.</t>
  </si>
  <si>
    <t>1.3.</t>
  </si>
  <si>
    <t>1.4.</t>
  </si>
  <si>
    <t>1.5.</t>
  </si>
  <si>
    <t>1.6.</t>
  </si>
  <si>
    <t>1.7.</t>
  </si>
  <si>
    <t>1.8.</t>
  </si>
  <si>
    <t>1.9.</t>
  </si>
  <si>
    <t>основание</t>
  </si>
  <si>
    <t>2.1.</t>
  </si>
  <si>
    <t>2.2.</t>
  </si>
  <si>
    <t>9.1.</t>
  </si>
  <si>
    <t>тр. Дог</t>
  </si>
  <si>
    <t>тр.дог</t>
  </si>
  <si>
    <t>1.10.</t>
  </si>
  <si>
    <t xml:space="preserve"> </t>
  </si>
  <si>
    <t>налог на фот</t>
  </si>
  <si>
    <t>3.1.</t>
  </si>
  <si>
    <t>27.1%</t>
  </si>
  <si>
    <t>3.2.</t>
  </si>
  <si>
    <t>4.1.</t>
  </si>
  <si>
    <t>4.2.</t>
  </si>
  <si>
    <t>1.8.1.</t>
  </si>
  <si>
    <t>1.8.2.</t>
  </si>
  <si>
    <t>7.1.</t>
  </si>
  <si>
    <t>Организация  
вид услуги</t>
  </si>
  <si>
    <t>ООО " Станция профдезинсекции"
дезинсекция и дератизация</t>
  </si>
  <si>
    <t>1.11.</t>
  </si>
  <si>
    <t>Хозяйственные расходы</t>
  </si>
  <si>
    <t>сбербанк</t>
  </si>
  <si>
    <t>ООО "ПАКТ"</t>
  </si>
  <si>
    <t>30.2%</t>
  </si>
  <si>
    <t>Юридическое обслуживание
ООО "Фемида</t>
  </si>
  <si>
    <t>Зам. сопр. Изол. 1 раз в 3 года
ООО "ВОЛьТ -СПб"</t>
  </si>
  <si>
    <t>договор
№07/14 
от 31.12.2014</t>
  </si>
  <si>
    <t>договор 
№89 
от 21.09.14</t>
  </si>
  <si>
    <t>договор№ 3
от 16.02.15</t>
  </si>
  <si>
    <t>договор
№ Л54
от 11.06.15</t>
  </si>
  <si>
    <t xml:space="preserve"> договор №
001/о/2009 
от 01.03.2009 г</t>
  </si>
  <si>
    <t>дог. №1091
от 01.01.11</t>
  </si>
  <si>
    <t>дог. №78
 от 01.05.08</t>
  </si>
  <si>
    <t>дог.№б/н от
01.08.08</t>
  </si>
  <si>
    <t>дог.№ 0130
от01.01.15</t>
  </si>
  <si>
    <t>дог. 
№3ВД00283
от 01.01.10</t>
  </si>
  <si>
    <t>расчет по
 тарифу</t>
  </si>
  <si>
    <t>договор
№115/15/ТО  от 12.05.15</t>
  </si>
  <si>
    <t>1.12.</t>
  </si>
  <si>
    <t>ООО "Санкт-Петербургские 
компьютерные сети"</t>
  </si>
  <si>
    <t xml:space="preserve">договор №12191 от 01.01.2008
</t>
  </si>
  <si>
    <t>догю№301-Д/15 от 31.03.15</t>
  </si>
  <si>
    <t>ЖСК № 130</t>
  </si>
  <si>
    <t>.ЗАО "Водоканал"  
Центр измерения.
(Техническое обслуживание водомерных узлов)</t>
  </si>
  <si>
    <t>ЖСК №130</t>
  </si>
  <si>
    <t>ООО "Четвертый трест"  техническ. Обслуживаение общедомовых инженерных сетей</t>
  </si>
  <si>
    <t>ЖСК №130
 дог. Подряда с Покачаловой В.Ф</t>
  </si>
  <si>
    <t>дог№0124
 от01.01.14</t>
  </si>
  <si>
    <t>1 раз в год</t>
  </si>
  <si>
    <t>по стоимости 
определяемой 
договором</t>
  </si>
  <si>
    <t>Содержание общего имущества в многоквартирном доме</t>
  </si>
  <si>
    <t xml:space="preserve">        РАСХОДЫ</t>
  </si>
  <si>
    <t xml:space="preserve">план
 расхода
</t>
  </si>
  <si>
    <t>ПРИМЕЧАНИЯ</t>
  </si>
  <si>
    <t>2.</t>
  </si>
  <si>
    <t xml:space="preserve">фактиче-ский
 Расход  
</t>
  </si>
  <si>
    <t>фактиче-ский сбор  на 
р/счет</t>
  </si>
  <si>
    <t xml:space="preserve">                    </t>
  </si>
  <si>
    <t xml:space="preserve">                                                                         Тех .Обслуживание и диспетчеризация лифтов </t>
  </si>
  <si>
    <t>8.</t>
  </si>
  <si>
    <t>10.</t>
  </si>
  <si>
    <r>
      <t xml:space="preserve">         </t>
    </r>
    <r>
      <rPr>
        <b/>
        <sz val="14"/>
        <color theme="1"/>
        <rFont val="Calibri"/>
        <family val="2"/>
        <charset val="204"/>
        <scheme val="minor"/>
      </rPr>
      <t xml:space="preserve">                                                                                     Ресурсо-снабжающие организации</t>
    </r>
  </si>
  <si>
    <t>10.3.</t>
  </si>
  <si>
    <t>10.1.</t>
  </si>
  <si>
    <t xml:space="preserve">ГУП РСВО    РАДИО </t>
  </si>
  <si>
    <t>ОБСЛУЖИВАНИЕ  И предоставление АБОНЕНТСКОЙ ЛИНИИ ДОСТАВКИ СИГНАЛОВ 21 ТЕЛЕПРОГРАММЫ</t>
  </si>
  <si>
    <t>ИТОГО</t>
  </si>
  <si>
    <t xml:space="preserve">             ДОХОДЫ</t>
  </si>
  <si>
    <t xml:space="preserve">                                            Текущий ремонт общего имущества                                    </t>
  </si>
  <si>
    <t xml:space="preserve">        Уборка и санитарно-гигиеническая  очистка участка земельного участка                        </t>
  </si>
  <si>
    <r>
      <t xml:space="preserve">                             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 xml:space="preserve"> Очистка мусоропровода</t>
    </r>
  </si>
  <si>
    <r>
      <t xml:space="preserve">                 </t>
    </r>
    <r>
      <rPr>
        <b/>
        <sz val="14"/>
        <color theme="1"/>
        <rFont val="Calibri"/>
        <family val="2"/>
        <charset val="204"/>
        <scheme val="minor"/>
      </rPr>
      <t xml:space="preserve"> Эксплуатация    коллективных(общедомовых)     ПРИБОРОВ УЧЕТА</t>
    </r>
  </si>
  <si>
    <t>Председатель правления жск-130</t>
  </si>
  <si>
    <t>_____________________Шарунов Л.Н.</t>
  </si>
  <si>
    <t>расчет  затрат по 
заключеным
договорм</t>
  </si>
  <si>
    <t>один раз в течении года</t>
  </si>
  <si>
    <t>1 раз в 3 года</t>
  </si>
  <si>
    <t>по кол-ву контейнеров при стоимости 345 р. За
 1 м.куб</t>
  </si>
  <si>
    <t>дог.от 
04.04.2015</t>
  </si>
  <si>
    <t>ВТБ</t>
  </si>
  <si>
    <t>2% от 
оборота</t>
  </si>
  <si>
    <t>РОСТЕЛЕКОМ
  (телефон)</t>
  </si>
  <si>
    <t xml:space="preserve"> Вывоз бытовых отходов из помещений мусоросборников внутридомовых мусоропроводов
ЗАО "СПЕЦТРАНС ЖСК"
</t>
  </si>
  <si>
    <t>ООО "Даль" обсл.оборудования и системы пожаротушения
 водопровода</t>
  </si>
  <si>
    <t>Вывоз КГО с контейнерной площадки по адресу: тореза 24  ("ПУХТО")
Ф.Л. Антонов Б.Д.</t>
  </si>
  <si>
    <t>Уборка МОП в МКД (коридоры, холы)</t>
  </si>
  <si>
    <t>Очистка вентияционных каналов ООО" Спецавтоматика"</t>
  </si>
  <si>
    <t>Контроль и учет расхода ХВ и ГВ , контроль  сроков поверки , замены индивидуальных приборов учета расхода ХВ и ГВ уведомление собств. о поверке ,замене.</t>
  </si>
  <si>
    <t>6 дог.  Подряда
 С Покача
ловой В.Ф</t>
  </si>
  <si>
    <t>1.10.1.</t>
  </si>
  <si>
    <t>1.10.2.</t>
  </si>
  <si>
    <t>ЛИСт 1</t>
  </si>
  <si>
    <t>факт.
перерасх.остаток
экономия</t>
  </si>
  <si>
    <t xml:space="preserve"> ЗАО "Коне лифтс" Техническое 
обслуживание лифтов</t>
  </si>
  <si>
    <t>переплата Задолж.
По договорам</t>
  </si>
  <si>
    <t>Согласно формуле  по тарифу</t>
  </si>
  <si>
    <t>ФЗП бухгалтера</t>
  </si>
  <si>
    <t>ФЗП уборщицы</t>
  </si>
  <si>
    <t>Налог на ФЗП</t>
  </si>
  <si>
    <t xml:space="preserve">дворник ФЗП </t>
  </si>
  <si>
    <t>Начисл. На ФЗП</t>
  </si>
  <si>
    <t>налог с ФЗП ауп</t>
  </si>
  <si>
    <t>по пока-
заниям</t>
  </si>
  <si>
    <t>11.</t>
  </si>
  <si>
    <t>11.1.</t>
  </si>
  <si>
    <t>12.</t>
  </si>
  <si>
    <t>12.1.</t>
  </si>
  <si>
    <t>12.2.</t>
  </si>
  <si>
    <t>договор
.№В02381</t>
  </si>
  <si>
    <t>59.30х119
х6 мес</t>
  </si>
  <si>
    <t>дог №01-54404/12-Н от 15.04.1998</t>
  </si>
  <si>
    <t>дог 1868.036.1
от 01.02.2003</t>
  </si>
  <si>
    <t>дог№45559
от 27.11.2008</t>
  </si>
  <si>
    <t>дог13/1648
от 01.041.1998</t>
  </si>
  <si>
    <t xml:space="preserve">Мат-ные
отчеты </t>
  </si>
  <si>
    <t>13.1.</t>
  </si>
  <si>
    <t>ЗАО 
"ТЕПЛОЭНЕРГОИЗМЕРЕНИЯ"услуги по обслуживанию куутэ
Теплового центра</t>
  </si>
  <si>
    <r>
      <t xml:space="preserve">                                                                        </t>
    </r>
    <r>
      <rPr>
        <b/>
        <sz val="12"/>
        <color theme="1"/>
        <rFont val="Calibri"/>
        <family val="2"/>
        <charset val="204"/>
        <scheme val="minor"/>
      </rPr>
      <t xml:space="preserve">  Техническое обслуживание  водомерных узлов</t>
    </r>
  </si>
  <si>
    <t>9.</t>
  </si>
  <si>
    <t>10,2.</t>
  </si>
  <si>
    <t>11.3.</t>
  </si>
  <si>
    <t>11.4.</t>
  </si>
  <si>
    <t>11.5.</t>
  </si>
  <si>
    <t>11.6.</t>
  </si>
  <si>
    <t>11.7.</t>
  </si>
  <si>
    <t>Техническая диагностика лифтов
ООО" ТЦ ЛИКОН"</t>
  </si>
  <si>
    <t xml:space="preserve">  ООО "СМУ -33" аварийная сигнализация лифтов
АД-3</t>
  </si>
  <si>
    <t>12.3.</t>
  </si>
  <si>
    <t>ГУП РСВО РАДИОТОЧКИ</t>
  </si>
  <si>
    <t>13.</t>
  </si>
  <si>
    <t>14.</t>
  </si>
  <si>
    <t>14.1.</t>
  </si>
  <si>
    <t>15.</t>
  </si>
  <si>
    <t>16.</t>
  </si>
  <si>
    <t>17.1.</t>
  </si>
  <si>
    <t>17.</t>
  </si>
  <si>
    <t>16.1.</t>
  </si>
  <si>
    <t>16.2.</t>
  </si>
  <si>
    <t>Налог на землю  2015 года</t>
  </si>
  <si>
    <t>дог№ 1100
041440 от
10.04.2015</t>
  </si>
  <si>
    <t>х/в  ГУП"Водоканал" водоснабжение и  водоотведение ХВ и ГВ</t>
  </si>
  <si>
    <t>водоснабжение  Горячего водоснабжения отопление 
ТЭК СПБ</t>
  </si>
  <si>
    <t>Петербургская Сбытовая 
Компания Электроснабжение МОП</t>
  </si>
  <si>
    <t xml:space="preserve"> СМЕТА ДОХОДОВ и РАСХОДОВ  ЖСК № 130 НА 2016 год</t>
  </si>
  <si>
    <t>Принято общим собранием членов</t>
  </si>
  <si>
    <t>ЖСК № 130   ______________________</t>
  </si>
  <si>
    <t>18.500Х12мес</t>
  </si>
  <si>
    <t>3005,54Х4</t>
  </si>
  <si>
    <t>1.7.1.</t>
  </si>
  <si>
    <t>по обьему в м. Куб.  
согласно
 актов</t>
  </si>
  <si>
    <t>дог.подр.
Антонов Б.Д..</t>
  </si>
  <si>
    <t>налог на фот 
Антонова Б.Д</t>
  </si>
  <si>
    <t>труд. Дог. 
№1-дв/16
от 29.01.16</t>
  </si>
  <si>
    <t xml:space="preserve">
ЖСК № 130   по трудовому договору              ФЗП уборщицы</t>
  </si>
  <si>
    <t>9.06х6602,4х12</t>
  </si>
  <si>
    <t>стр 2</t>
  </si>
  <si>
    <t>5750х12мес</t>
  </si>
  <si>
    <t>5.08х6602.4  х12 мес</t>
  </si>
  <si>
    <t>Стоимость ззапорной Арматуры и
стояков    
ООО "Четвертый трест"</t>
  </si>
  <si>
    <t>замена регулятора
 давления  от себя</t>
  </si>
  <si>
    <t>средняя  стоимость на 01.01.2016</t>
  </si>
  <si>
    <t>2.3.</t>
  </si>
  <si>
    <t>Замена регулятора температур</t>
  </si>
  <si>
    <t xml:space="preserve">Паспорт теплового узла </t>
  </si>
  <si>
    <t>2.5.</t>
  </si>
  <si>
    <t>Промывка радиаторов отопления</t>
  </si>
  <si>
    <t>3квХ5000</t>
  </si>
  <si>
    <t>2х5000</t>
  </si>
  <si>
    <t xml:space="preserve">Ремонт труб чердака внутренних водостоков   с заменой коробов </t>
  </si>
  <si>
    <t>2.6.</t>
  </si>
  <si>
    <t xml:space="preserve">59.30х119х12 </t>
  </si>
  <si>
    <t>13.2.</t>
  </si>
  <si>
    <t>2.7.</t>
  </si>
  <si>
    <t>5500х12мес.</t>
  </si>
  <si>
    <t>4600х12мес</t>
  </si>
  <si>
    <t>1.41х6602.4х12</t>
  </si>
  <si>
    <t xml:space="preserve">
 1.26х6602,4х12</t>
  </si>
  <si>
    <t>6000х12мес</t>
  </si>
  <si>
    <t>5.1.</t>
  </si>
  <si>
    <r>
      <t xml:space="preserve">   </t>
    </r>
    <r>
      <rPr>
        <b/>
        <sz val="14"/>
        <color theme="1"/>
        <rFont val="Calibri"/>
        <family val="2"/>
        <charset val="204"/>
        <scheme val="minor"/>
      </rPr>
      <t>Содержание и обслуживанеие  переговорно- замочного Устройства   (ПЗУ</t>
    </r>
    <r>
      <rPr>
        <b/>
        <sz val="11"/>
        <color theme="1"/>
        <rFont val="Calibri"/>
        <family val="2"/>
        <charset val="204"/>
        <scheme val="minor"/>
      </rPr>
      <t xml:space="preserve"> )   с системой видонаблюдения                                                       </t>
    </r>
  </si>
  <si>
    <t>2975,00х12мес</t>
  </si>
  <si>
    <t>2603,76х12мес</t>
  </si>
  <si>
    <t>2000х12мес.</t>
  </si>
  <si>
    <t>12,91х155квх12</t>
  </si>
  <si>
    <t>накопление для
 замены приборов
 учета</t>
  </si>
  <si>
    <t xml:space="preserve"> 0,59х6602.4х12</t>
  </si>
  <si>
    <t>7.                                                                                     Ослуживание КУУТЭ теплового центра</t>
  </si>
  <si>
    <t>8.1.</t>
  </si>
  <si>
    <t>0,40х6602.4х12</t>
  </si>
  <si>
    <t>стр 6</t>
  </si>
  <si>
    <t>0,56х6602,4
х12 мес.</t>
  </si>
  <si>
    <t>1,26х6602,4
х12 мес</t>
  </si>
  <si>
    <t>7677,96х12</t>
  </si>
  <si>
    <t>10.4.</t>
  </si>
  <si>
    <t>Страхование</t>
  </si>
  <si>
    <t>2 лифта х600</t>
  </si>
  <si>
    <t>стр 7</t>
  </si>
  <si>
    <t>стр1</t>
  </si>
  <si>
    <t>стр 4</t>
  </si>
  <si>
    <t>стр 5</t>
  </si>
  <si>
    <t>стр. 3</t>
  </si>
  <si>
    <t>354х155х12</t>
  </si>
  <si>
    <t>20000х 12мес</t>
  </si>
  <si>
    <t>15000х12мес</t>
  </si>
  <si>
    <t>ФЗП председателя</t>
  </si>
  <si>
    <t>780х12</t>
  </si>
  <si>
    <t>11.2.</t>
  </si>
  <si>
    <t>Специальная оценка рабочего места</t>
  </si>
  <si>
    <t>дог.</t>
  </si>
  <si>
    <t xml:space="preserve">Канцерярские
 товары </t>
  </si>
  <si>
    <t>1800х3 р.м.</t>
  </si>
  <si>
    <t>11.8.</t>
  </si>
  <si>
    <t>Взнаграждение членам РК</t>
  </si>
  <si>
    <t>налог с ФЗП РК</t>
  </si>
  <si>
    <t>11.9.</t>
  </si>
  <si>
    <t>11.10.</t>
  </si>
  <si>
    <t>Програмное 
обспечение</t>
  </si>
  <si>
    <t>19х120х12</t>
  </si>
  <si>
    <t>2280х12</t>
  </si>
  <si>
    <t>стр 9</t>
  </si>
  <si>
    <t>% долевого 
участия</t>
  </si>
  <si>
    <t>18.</t>
  </si>
  <si>
    <t xml:space="preserve">                                                                       Налог на землю</t>
  </si>
  <si>
    <t>вознагражд. по.дог
13/1648
от 01.041.1998</t>
  </si>
  <si>
    <t>18.1.</t>
  </si>
  <si>
    <t>Погашение
 задолжностей
 за КУ</t>
  </si>
  <si>
    <t xml:space="preserve">плановый сбор 
  </t>
  </si>
  <si>
    <t>8%х84680</t>
  </si>
  <si>
    <t>18.2.</t>
  </si>
  <si>
    <r>
      <t xml:space="preserve">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 xml:space="preserve">   Прочие доходы и расходы</t>
    </r>
  </si>
  <si>
    <t>6%х6774,4</t>
  </si>
  <si>
    <t>УСН 6%</t>
  </si>
  <si>
    <t>Налог с дохода
 по УСН</t>
  </si>
  <si>
    <t>2.8.</t>
  </si>
  <si>
    <t>Очистка слаботочных щитов и  каналов</t>
  </si>
  <si>
    <t xml:space="preserve">ООО "Четвертый трест"  </t>
  </si>
  <si>
    <t>ООО "Шанс" предв. Дог от 15.01.2016</t>
  </si>
  <si>
    <t xml:space="preserve">ООО "Четвертый трест" </t>
  </si>
  <si>
    <t>по стоимости 
определяемой  дополн.
Дог. с ООО " четвертый трест"</t>
  </si>
  <si>
    <t>2х30000</t>
  </si>
  <si>
    <t>ООО Петербргские  компьютерные сети</t>
  </si>
  <si>
    <t>1.11.1.</t>
  </si>
  <si>
    <t>Содержание фасада</t>
  </si>
  <si>
    <t>стр.8</t>
  </si>
  <si>
    <t>10000х6мес</t>
  </si>
  <si>
    <t>0,45х6602.4х12</t>
  </si>
  <si>
    <t xml:space="preserve"> ООО"ЭЛИС"</t>
  </si>
  <si>
    <t>Диспетчиризация 
ООО " Строительные системы</t>
  </si>
  <si>
    <t>Работы по
 спиливанию ,
кронированию 
деревьев,гапзоно-
кошение</t>
  </si>
  <si>
    <r>
      <t xml:space="preserve">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>Содержание и текущий ремонт внутридомовых    ГАЗОВЫХ СЕТЕЙ</t>
    </r>
  </si>
  <si>
    <r>
      <rPr>
        <b/>
        <sz val="10"/>
        <color theme="1"/>
        <rFont val="Calibri"/>
        <family val="2"/>
        <charset val="204"/>
        <scheme val="minor"/>
      </rPr>
      <t>3717,11х12 мес</t>
    </r>
    <r>
      <rPr>
        <b/>
        <sz val="11"/>
        <color theme="1"/>
        <rFont val="Calibri"/>
        <family val="2"/>
        <charset val="204"/>
        <scheme val="minor"/>
      </rPr>
      <t>.</t>
    </r>
  </si>
  <si>
    <r>
      <t xml:space="preserve">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 xml:space="preserve">  Административно Управленческие расходы   (АУР)</t>
    </r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</t>
    </r>
  </si>
  <si>
    <t xml:space="preserve">                                                                                     УСЛУГИ ВЫЧИСЛИТЕЛЬНОГО ЦЕНТРА</t>
  </si>
  <si>
    <t xml:space="preserve">                                                                                          БАНКОВСКОЕ ОБСЛУЖИВАНИЕ  ЖСК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</si>
</sst>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9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2" xfId="0" applyFont="1" applyBorder="1"/>
    <xf numFmtId="0" fontId="0" fillId="0" borderId="12" xfId="0" applyBorder="1"/>
    <xf numFmtId="0" fontId="0" fillId="0" borderId="11" xfId="0" applyBorder="1"/>
    <xf numFmtId="0" fontId="0" fillId="0" borderId="7" xfId="0" applyBorder="1"/>
    <xf numFmtId="0" fontId="1" fillId="0" borderId="12" xfId="0" applyFont="1" applyBorder="1"/>
    <xf numFmtId="0" fontId="0" fillId="0" borderId="15" xfId="0" applyBorder="1"/>
    <xf numFmtId="0" fontId="1" fillId="0" borderId="15" xfId="0" applyFont="1" applyBorder="1"/>
    <xf numFmtId="0" fontId="2" fillId="0" borderId="1" xfId="0" applyFont="1" applyBorder="1"/>
    <xf numFmtId="0" fontId="5" fillId="0" borderId="12" xfId="0" applyFont="1" applyBorder="1"/>
    <xf numFmtId="0" fontId="1" fillId="0" borderId="0" xfId="0" applyFont="1"/>
    <xf numFmtId="0" fontId="0" fillId="0" borderId="0" xfId="0" applyBorder="1"/>
    <xf numFmtId="0" fontId="0" fillId="0" borderId="8" xfId="0" applyBorder="1"/>
    <xf numFmtId="0" fontId="5" fillId="0" borderId="0" xfId="0" applyFont="1" applyBorder="1"/>
    <xf numFmtId="0" fontId="5" fillId="0" borderId="1" xfId="0" applyFont="1" applyBorder="1"/>
    <xf numFmtId="0" fontId="0" fillId="0" borderId="21" xfId="0" applyBorder="1"/>
    <xf numFmtId="0" fontId="5" fillId="0" borderId="2" xfId="0" applyFont="1" applyBorder="1"/>
    <xf numFmtId="0" fontId="3" fillId="0" borderId="15" xfId="0" applyFont="1" applyBorder="1"/>
    <xf numFmtId="0" fontId="1" fillId="0" borderId="4" xfId="0" applyFont="1" applyBorder="1"/>
    <xf numFmtId="0" fontId="0" fillId="0" borderId="22" xfId="0" applyBorder="1"/>
    <xf numFmtId="0" fontId="3" fillId="0" borderId="1" xfId="0" applyFont="1" applyBorder="1"/>
    <xf numFmtId="0" fontId="1" fillId="0" borderId="16" xfId="0" applyFont="1" applyBorder="1"/>
    <xf numFmtId="0" fontId="1" fillId="0" borderId="22" xfId="0" applyFont="1" applyBorder="1"/>
    <xf numFmtId="0" fontId="1" fillId="0" borderId="8" xfId="0" applyFont="1" applyBorder="1"/>
    <xf numFmtId="0" fontId="1" fillId="0" borderId="1" xfId="0" applyFont="1" applyBorder="1"/>
    <xf numFmtId="0" fontId="1" fillId="0" borderId="2" xfId="0" applyFont="1" applyBorder="1"/>
    <xf numFmtId="0" fontId="3" fillId="0" borderId="1" xfId="0" applyFont="1" applyFill="1" applyBorder="1"/>
    <xf numFmtId="0" fontId="3" fillId="0" borderId="2" xfId="0" applyFont="1" applyFill="1" applyBorder="1"/>
    <xf numFmtId="0" fontId="1" fillId="0" borderId="26" xfId="0" applyFont="1" applyBorder="1"/>
    <xf numFmtId="0" fontId="2" fillId="0" borderId="4" xfId="0" applyFont="1" applyBorder="1"/>
    <xf numFmtId="14" fontId="0" fillId="0" borderId="0" xfId="0" applyNumberFormat="1"/>
    <xf numFmtId="0" fontId="1" fillId="0" borderId="29" xfId="0" applyFont="1" applyBorder="1"/>
    <xf numFmtId="0" fontId="0" fillId="0" borderId="23" xfId="0" applyBorder="1"/>
    <xf numFmtId="0" fontId="1" fillId="0" borderId="28" xfId="0" applyFont="1" applyBorder="1"/>
    <xf numFmtId="0" fontId="1" fillId="0" borderId="20" xfId="0" applyFont="1" applyBorder="1"/>
    <xf numFmtId="0" fontId="0" fillId="0" borderId="32" xfId="0" applyBorder="1"/>
    <xf numFmtId="0" fontId="0" fillId="0" borderId="33" xfId="0" applyBorder="1"/>
    <xf numFmtId="0" fontId="1" fillId="0" borderId="34" xfId="0" applyFont="1" applyBorder="1"/>
    <xf numFmtId="0" fontId="0" fillId="0" borderId="31" xfId="0" applyBorder="1"/>
    <xf numFmtId="0" fontId="1" fillId="0" borderId="27" xfId="0" applyFont="1" applyBorder="1"/>
    <xf numFmtId="0" fontId="0" fillId="0" borderId="35" xfId="0" applyBorder="1"/>
    <xf numFmtId="0" fontId="12" fillId="0" borderId="1" xfId="0" applyFont="1" applyBorder="1"/>
    <xf numFmtId="0" fontId="4" fillId="0" borderId="0" xfId="0" applyFont="1"/>
    <xf numFmtId="0" fontId="1" fillId="0" borderId="0" xfId="0" applyFont="1" applyBorder="1"/>
    <xf numFmtId="0" fontId="10" fillId="0" borderId="1" xfId="0" applyFont="1" applyBorder="1" applyAlignment="1">
      <alignment wrapText="1"/>
    </xf>
    <xf numFmtId="0" fontId="0" fillId="0" borderId="1" xfId="0" applyFill="1" applyBorder="1" applyAlignment="1">
      <alignment wrapText="1"/>
    </xf>
    <xf numFmtId="0" fontId="8" fillId="0" borderId="1" xfId="0" applyFont="1" applyBorder="1"/>
    <xf numFmtId="0" fontId="0" fillId="0" borderId="13" xfId="0" applyBorder="1"/>
    <xf numFmtId="0" fontId="3" fillId="0" borderId="12" xfId="0" applyFont="1" applyBorder="1"/>
    <xf numFmtId="0" fontId="4" fillId="0" borderId="29" xfId="0" applyFont="1" applyBorder="1"/>
    <xf numFmtId="0" fontId="4" fillId="0" borderId="13" xfId="0" applyFont="1" applyBorder="1"/>
    <xf numFmtId="0" fontId="4" fillId="0" borderId="12" xfId="0" applyFont="1" applyBorder="1"/>
    <xf numFmtId="0" fontId="1" fillId="0" borderId="17" xfId="0" applyFont="1" applyBorder="1" applyAlignment="1">
      <alignment wrapText="1"/>
    </xf>
    <xf numFmtId="0" fontId="3" fillId="0" borderId="17" xfId="0" applyFont="1" applyBorder="1" applyAlignment="1">
      <alignment wrapText="1"/>
    </xf>
    <xf numFmtId="0" fontId="3" fillId="0" borderId="17" xfId="0" applyFont="1" applyBorder="1"/>
    <xf numFmtId="0" fontId="3" fillId="0" borderId="18" xfId="0" applyFont="1" applyBorder="1" applyAlignment="1">
      <alignment wrapText="1"/>
    </xf>
    <xf numFmtId="0" fontId="0" fillId="0" borderId="5" xfId="0" applyBorder="1"/>
    <xf numFmtId="0" fontId="13" fillId="0" borderId="19" xfId="0" applyFont="1" applyBorder="1"/>
    <xf numFmtId="0" fontId="14" fillId="0" borderId="14" xfId="0" applyFont="1" applyBorder="1"/>
    <xf numFmtId="0" fontId="3" fillId="0" borderId="22" xfId="0" applyFont="1" applyBorder="1" applyAlignment="1">
      <alignment wrapText="1"/>
    </xf>
    <xf numFmtId="0" fontId="3" fillId="0" borderId="22" xfId="0" applyFont="1" applyBorder="1"/>
    <xf numFmtId="16" fontId="7" fillId="0" borderId="34" xfId="0" applyNumberFormat="1" applyFont="1" applyBorder="1"/>
    <xf numFmtId="0" fontId="3" fillId="0" borderId="2" xfId="0" applyFont="1" applyBorder="1"/>
    <xf numFmtId="0" fontId="0" fillId="0" borderId="2" xfId="0" applyFill="1" applyBorder="1" applyAlignment="1">
      <alignment wrapText="1"/>
    </xf>
    <xf numFmtId="0" fontId="2" fillId="0" borderId="12" xfId="0" applyFont="1" applyBorder="1"/>
    <xf numFmtId="0" fontId="1" fillId="0" borderId="3" xfId="0" applyFont="1" applyBorder="1"/>
    <xf numFmtId="0" fontId="3" fillId="0" borderId="12" xfId="0" applyFont="1" applyFill="1" applyBorder="1"/>
    <xf numFmtId="0" fontId="2" fillId="0" borderId="12" xfId="0" applyFont="1" applyFill="1" applyBorder="1"/>
    <xf numFmtId="16" fontId="1" fillId="0" borderId="29" xfId="0" applyNumberFormat="1" applyFont="1" applyBorder="1"/>
    <xf numFmtId="0" fontId="0" fillId="0" borderId="2" xfId="0" applyFont="1" applyBorder="1"/>
    <xf numFmtId="0" fontId="0" fillId="0" borderId="12" xfId="0" applyFont="1" applyBorder="1"/>
    <xf numFmtId="16" fontId="1" fillId="0" borderId="28" xfId="0" applyNumberFormat="1" applyFont="1" applyBorder="1"/>
    <xf numFmtId="0" fontId="8" fillId="0" borderId="3" xfId="0" applyFont="1" applyBorder="1" applyAlignment="1">
      <alignment wrapText="1"/>
    </xf>
    <xf numFmtId="0" fontId="15" fillId="0" borderId="2" xfId="0" applyFont="1" applyFill="1" applyBorder="1"/>
    <xf numFmtId="0" fontId="15" fillId="0" borderId="12" xfId="0" applyFont="1" applyFill="1" applyBorder="1"/>
    <xf numFmtId="0" fontId="1" fillId="0" borderId="3" xfId="0" applyFont="1" applyFill="1" applyBorder="1"/>
    <xf numFmtId="0" fontId="1" fillId="0" borderId="4" xfId="0" applyFont="1" applyBorder="1" applyAlignment="1">
      <alignment wrapText="1"/>
    </xf>
    <xf numFmtId="0" fontId="3" fillId="0" borderId="24" xfId="0" applyFont="1" applyBorder="1" applyAlignment="1">
      <alignment wrapText="1"/>
    </xf>
    <xf numFmtId="0" fontId="3" fillId="0" borderId="10" xfId="0" applyFont="1" applyBorder="1"/>
    <xf numFmtId="0" fontId="3" fillId="0" borderId="13" xfId="0" applyFont="1" applyBorder="1"/>
    <xf numFmtId="0" fontId="5" fillId="0" borderId="23" xfId="0" applyFont="1" applyBorder="1"/>
    <xf numFmtId="0" fontId="0" fillId="0" borderId="10" xfId="0" applyBorder="1"/>
    <xf numFmtId="0" fontId="0" fillId="0" borderId="37" xfId="0" applyBorder="1"/>
    <xf numFmtId="0" fontId="2" fillId="0" borderId="31" xfId="0" applyFont="1" applyBorder="1"/>
    <xf numFmtId="0" fontId="2" fillId="0" borderId="23" xfId="0" applyFont="1" applyBorder="1"/>
    <xf numFmtId="0" fontId="2" fillId="0" borderId="33" xfId="0" applyFont="1" applyBorder="1"/>
    <xf numFmtId="0" fontId="5" fillId="0" borderId="35" xfId="0" applyFont="1" applyBorder="1"/>
    <xf numFmtId="0" fontId="1" fillId="0" borderId="30" xfId="0" applyFont="1" applyBorder="1"/>
    <xf numFmtId="0" fontId="1" fillId="0" borderId="13" xfId="0" applyFont="1" applyBorder="1"/>
    <xf numFmtId="0" fontId="1" fillId="0" borderId="38" xfId="0" applyFont="1" applyBorder="1"/>
    <xf numFmtId="0" fontId="1" fillId="0" borderId="40" xfId="0" applyFont="1" applyBorder="1"/>
    <xf numFmtId="0" fontId="1" fillId="0" borderId="41" xfId="0" applyFont="1" applyBorder="1"/>
    <xf numFmtId="0" fontId="1" fillId="0" borderId="41" xfId="0" applyFont="1" applyFill="1" applyBorder="1"/>
    <xf numFmtId="0" fontId="0" fillId="0" borderId="41" xfId="0" applyBorder="1"/>
    <xf numFmtId="0" fontId="0" fillId="0" borderId="42" xfId="0" applyBorder="1"/>
    <xf numFmtId="0" fontId="3" fillId="0" borderId="4" xfId="0" applyFont="1" applyBorder="1"/>
    <xf numFmtId="16" fontId="12" fillId="0" borderId="40" xfId="0" applyNumberFormat="1" applyFont="1" applyBorder="1"/>
    <xf numFmtId="0" fontId="0" fillId="0" borderId="41" xfId="0" applyFill="1" applyBorder="1" applyAlignment="1">
      <alignment wrapText="1"/>
    </xf>
    <xf numFmtId="0" fontId="9" fillId="0" borderId="41" xfId="0" applyFont="1" applyBorder="1"/>
    <xf numFmtId="0" fontId="5" fillId="0" borderId="41" xfId="0" applyFont="1" applyBorder="1"/>
    <xf numFmtId="0" fontId="5" fillId="0" borderId="42" xfId="0" applyFont="1" applyBorder="1"/>
    <xf numFmtId="0" fontId="3" fillId="0" borderId="8" xfId="0" applyFont="1" applyBorder="1"/>
    <xf numFmtId="0" fontId="5" fillId="0" borderId="8" xfId="0" applyFont="1" applyBorder="1"/>
    <xf numFmtId="0" fontId="5" fillId="0" borderId="29" xfId="0" applyFont="1" applyBorder="1"/>
    <xf numFmtId="0" fontId="12" fillId="0" borderId="2" xfId="0" applyFont="1" applyBorder="1"/>
    <xf numFmtId="0" fontId="12" fillId="0" borderId="8" xfId="0" applyFont="1" applyBorder="1"/>
    <xf numFmtId="0" fontId="7" fillId="0" borderId="1" xfId="0" applyFont="1" applyBorder="1"/>
    <xf numFmtId="0" fontId="10" fillId="0" borderId="2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0" fillId="0" borderId="1" xfId="0" applyFont="1" applyBorder="1"/>
    <xf numFmtId="0" fontId="8" fillId="0" borderId="2" xfId="0" applyFont="1" applyBorder="1"/>
    <xf numFmtId="0" fontId="8" fillId="0" borderId="2" xfId="0" applyFont="1" applyBorder="1" applyAlignment="1">
      <alignment wrapText="1"/>
    </xf>
    <xf numFmtId="0" fontId="3" fillId="0" borderId="8" xfId="0" applyFont="1" applyFill="1" applyBorder="1"/>
    <xf numFmtId="16" fontId="1" fillId="0" borderId="9" xfId="0" applyNumberFormat="1" applyFont="1" applyBorder="1"/>
    <xf numFmtId="0" fontId="7" fillId="0" borderId="2" xfId="0" applyFont="1" applyBorder="1"/>
    <xf numFmtId="0" fontId="1" fillId="0" borderId="9" xfId="0" applyFont="1" applyBorder="1"/>
    <xf numFmtId="0" fontId="8" fillId="0" borderId="15" xfId="0" applyFont="1" applyBorder="1" applyAlignment="1">
      <alignment wrapText="1"/>
    </xf>
    <xf numFmtId="0" fontId="16" fillId="0" borderId="23" xfId="0" applyFont="1" applyBorder="1"/>
    <xf numFmtId="0" fontId="11" fillId="0" borderId="12" xfId="0" applyFont="1" applyBorder="1"/>
    <xf numFmtId="0" fontId="5" fillId="0" borderId="13" xfId="0" applyFont="1" applyBorder="1"/>
    <xf numFmtId="0" fontId="17" fillId="0" borderId="23" xfId="0" applyFont="1" applyBorder="1"/>
    <xf numFmtId="0" fontId="18" fillId="0" borderId="23" xfId="0" applyFont="1" applyBorder="1"/>
    <xf numFmtId="0" fontId="7" fillId="0" borderId="23" xfId="0" applyFont="1" applyBorder="1"/>
    <xf numFmtId="0" fontId="1" fillId="0" borderId="37" xfId="0" applyFont="1" applyBorder="1"/>
    <xf numFmtId="0" fontId="3" fillId="0" borderId="30" xfId="0" applyFont="1" applyBorder="1"/>
    <xf numFmtId="0" fontId="1" fillId="0" borderId="17" xfId="0" applyFont="1" applyBorder="1"/>
    <xf numFmtId="0" fontId="10" fillId="0" borderId="8" xfId="0" applyFont="1" applyBorder="1" applyAlignment="1">
      <alignment wrapText="1"/>
    </xf>
    <xf numFmtId="0" fontId="1" fillId="0" borderId="35" xfId="0" applyFont="1" applyBorder="1"/>
    <xf numFmtId="0" fontId="5" fillId="0" borderId="41" xfId="0" applyFont="1" applyFill="1" applyBorder="1"/>
    <xf numFmtId="0" fontId="16" fillId="0" borderId="41" xfId="0" applyFont="1" applyBorder="1"/>
    <xf numFmtId="0" fontId="12" fillId="0" borderId="0" xfId="0" applyFont="1"/>
    <xf numFmtId="0" fontId="1" fillId="0" borderId="23" xfId="0" applyFont="1" applyBorder="1"/>
    <xf numFmtId="0" fontId="0" fillId="0" borderId="6" xfId="0" applyFill="1" applyBorder="1"/>
    <xf numFmtId="0" fontId="1" fillId="0" borderId="25" xfId="0" applyFont="1" applyBorder="1"/>
    <xf numFmtId="0" fontId="2" fillId="0" borderId="22" xfId="0" applyFont="1" applyBorder="1"/>
    <xf numFmtId="0" fontId="18" fillId="0" borderId="36" xfId="0" applyFont="1" applyBorder="1"/>
    <xf numFmtId="16" fontId="1" fillId="0" borderId="26" xfId="0" applyNumberFormat="1" applyFont="1" applyBorder="1"/>
    <xf numFmtId="0" fontId="2" fillId="0" borderId="8" xfId="0" applyFont="1" applyBorder="1"/>
    <xf numFmtId="0" fontId="7" fillId="0" borderId="32" xfId="0" applyFont="1" applyBorder="1"/>
    <xf numFmtId="16" fontId="1" fillId="0" borderId="38" xfId="0" applyNumberFormat="1" applyFont="1" applyBorder="1"/>
    <xf numFmtId="0" fontId="2" fillId="0" borderId="3" xfId="0" applyFont="1" applyBorder="1"/>
    <xf numFmtId="0" fontId="7" fillId="0" borderId="33" xfId="0" applyFont="1" applyBorder="1"/>
    <xf numFmtId="16" fontId="1" fillId="0" borderId="25" xfId="0" applyNumberFormat="1" applyFont="1" applyBorder="1"/>
    <xf numFmtId="0" fontId="3" fillId="0" borderId="36" xfId="0" applyFont="1" applyBorder="1"/>
    <xf numFmtId="0" fontId="3" fillId="0" borderId="32" xfId="0" applyFont="1" applyBorder="1"/>
    <xf numFmtId="0" fontId="8" fillId="0" borderId="1" xfId="0" applyFont="1" applyBorder="1" applyAlignment="1">
      <alignment wrapText="1"/>
    </xf>
    <xf numFmtId="0" fontId="1" fillId="0" borderId="43" xfId="0" applyFont="1" applyBorder="1"/>
    <xf numFmtId="0" fontId="1" fillId="0" borderId="44" xfId="0" applyFont="1" applyBorder="1"/>
    <xf numFmtId="0" fontId="3" fillId="0" borderId="44" xfId="0" applyFont="1" applyBorder="1"/>
    <xf numFmtId="0" fontId="12" fillId="0" borderId="44" xfId="0" applyFont="1" applyBorder="1"/>
    <xf numFmtId="0" fontId="1" fillId="0" borderId="45" xfId="0" applyFont="1" applyBorder="1"/>
    <xf numFmtId="0" fontId="0" fillId="0" borderId="16" xfId="0" applyFont="1" applyBorder="1"/>
    <xf numFmtId="0" fontId="0" fillId="0" borderId="30" xfId="0" applyBorder="1"/>
    <xf numFmtId="0" fontId="0" fillId="0" borderId="16" xfId="0" applyBorder="1"/>
    <xf numFmtId="0" fontId="1" fillId="0" borderId="2" xfId="0" applyFont="1" applyFill="1" applyBorder="1" applyAlignment="1">
      <alignment wrapText="1"/>
    </xf>
    <xf numFmtId="0" fontId="5" fillId="0" borderId="17" xfId="0" applyFont="1" applyBorder="1" applyAlignment="1">
      <alignment wrapText="1"/>
    </xf>
    <xf numFmtId="0" fontId="3" fillId="0" borderId="33" xfId="0" applyFont="1" applyBorder="1"/>
    <xf numFmtId="0" fontId="3" fillId="0" borderId="0" xfId="0" applyFont="1" applyBorder="1"/>
    <xf numFmtId="0" fontId="12" fillId="0" borderId="0" xfId="0" applyFont="1" applyBorder="1"/>
    <xf numFmtId="0" fontId="8" fillId="0" borderId="16" xfId="0" applyFont="1" applyBorder="1" applyAlignment="1">
      <alignment wrapText="1"/>
    </xf>
    <xf numFmtId="0" fontId="0" fillId="0" borderId="36" xfId="0" applyBorder="1"/>
    <xf numFmtId="0" fontId="10" fillId="0" borderId="17" xfId="0" applyFont="1" applyBorder="1" applyAlignment="1">
      <alignment wrapText="1"/>
    </xf>
    <xf numFmtId="0" fontId="7" fillId="0" borderId="17" xfId="0" applyFont="1" applyBorder="1"/>
    <xf numFmtId="0" fontId="10" fillId="0" borderId="0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10" fontId="1" fillId="0" borderId="12" xfId="0" applyNumberFormat="1" applyFont="1" applyBorder="1"/>
    <xf numFmtId="0" fontId="19" fillId="0" borderId="4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9" fillId="0" borderId="3" xfId="0" applyFont="1" applyBorder="1" applyAlignment="1">
      <alignment wrapText="1"/>
    </xf>
    <xf numFmtId="0" fontId="19" fillId="0" borderId="8" xfId="0" applyFont="1" applyBorder="1" applyAlignment="1">
      <alignment wrapText="1"/>
    </xf>
    <xf numFmtId="0" fontId="0" fillId="0" borderId="47" xfId="0" applyFill="1" applyBorder="1"/>
    <xf numFmtId="0" fontId="1" fillId="0" borderId="48" xfId="0" applyFont="1" applyBorder="1"/>
    <xf numFmtId="0" fontId="1" fillId="0" borderId="49" xfId="0" applyFont="1" applyBorder="1"/>
    <xf numFmtId="0" fontId="10" fillId="0" borderId="49" xfId="0" applyFont="1" applyBorder="1" applyAlignment="1">
      <alignment wrapText="1"/>
    </xf>
    <xf numFmtId="0" fontId="0" fillId="0" borderId="50" xfId="0" applyBorder="1"/>
    <xf numFmtId="0" fontId="1" fillId="0" borderId="3" xfId="0" applyFont="1" applyBorder="1" applyAlignment="1">
      <alignment wrapText="1"/>
    </xf>
    <xf numFmtId="0" fontId="5" fillId="0" borderId="38" xfId="0" applyFont="1" applyBorder="1"/>
    <xf numFmtId="0" fontId="5" fillId="0" borderId="6" xfId="0" applyFont="1" applyBorder="1"/>
    <xf numFmtId="0" fontId="3" fillId="0" borderId="47" xfId="0" applyFont="1" applyBorder="1"/>
    <xf numFmtId="0" fontId="3" fillId="0" borderId="24" xfId="0" applyFont="1" applyBorder="1"/>
    <xf numFmtId="0" fontId="17" fillId="0" borderId="35" xfId="0" applyFont="1" applyBorder="1"/>
    <xf numFmtId="0" fontId="5" fillId="0" borderId="15" xfId="0" applyFont="1" applyBorder="1"/>
    <xf numFmtId="0" fontId="2" fillId="0" borderId="15" xfId="0" applyFont="1" applyBorder="1"/>
    <xf numFmtId="16" fontId="7" fillId="0" borderId="0" xfId="0" applyNumberFormat="1" applyFont="1" applyBorder="1"/>
    <xf numFmtId="0" fontId="5" fillId="0" borderId="33" xfId="0" applyFont="1" applyBorder="1"/>
    <xf numFmtId="0" fontId="5" fillId="0" borderId="26" xfId="0" applyFont="1" applyFill="1" applyBorder="1"/>
    <xf numFmtId="0" fontId="8" fillId="0" borderId="8" xfId="0" applyFont="1" applyBorder="1"/>
    <xf numFmtId="0" fontId="16" fillId="0" borderId="8" xfId="0" applyFont="1" applyBorder="1"/>
    <xf numFmtId="0" fontId="8" fillId="0" borderId="32" xfId="0" applyFont="1" applyBorder="1"/>
    <xf numFmtId="0" fontId="1" fillId="0" borderId="0" xfId="0" applyFont="1" applyFill="1" applyBorder="1"/>
    <xf numFmtId="0" fontId="1" fillId="0" borderId="12" xfId="0" applyFont="1" applyFill="1" applyBorder="1"/>
    <xf numFmtId="0" fontId="5" fillId="0" borderId="38" xfId="0" applyFont="1" applyFill="1" applyBorder="1"/>
    <xf numFmtId="0" fontId="8" fillId="0" borderId="3" xfId="0" applyFont="1" applyBorder="1"/>
    <xf numFmtId="0" fontId="16" fillId="0" borderId="0" xfId="0" applyFont="1" applyBorder="1"/>
    <xf numFmtId="0" fontId="16" fillId="0" borderId="3" xfId="0" applyFont="1" applyBorder="1"/>
    <xf numFmtId="0" fontId="3" fillId="0" borderId="13" xfId="0" applyFont="1" applyFill="1" applyBorder="1"/>
    <xf numFmtId="0" fontId="16" fillId="0" borderId="1" xfId="0" applyFont="1" applyBorder="1"/>
    <xf numFmtId="0" fontId="1" fillId="0" borderId="1" xfId="0" applyFont="1" applyFill="1" applyBorder="1" applyAlignment="1">
      <alignment wrapText="1"/>
    </xf>
    <xf numFmtId="0" fontId="3" fillId="0" borderId="41" xfId="0" applyFont="1" applyBorder="1"/>
    <xf numFmtId="0" fontId="12" fillId="0" borderId="41" xfId="0" applyFont="1" applyBorder="1"/>
    <xf numFmtId="0" fontId="10" fillId="0" borderId="41" xfId="0" applyFont="1" applyBorder="1" applyAlignment="1">
      <alignment wrapText="1"/>
    </xf>
    <xf numFmtId="16" fontId="12" fillId="0" borderId="41" xfId="0" applyNumberFormat="1" applyFont="1" applyBorder="1"/>
    <xf numFmtId="0" fontId="5" fillId="0" borderId="41" xfId="0" applyFont="1" applyBorder="1" applyAlignment="1">
      <alignment wrapText="1"/>
    </xf>
    <xf numFmtId="0" fontId="19" fillId="0" borderId="15" xfId="0" applyFont="1" applyBorder="1" applyAlignment="1">
      <alignment wrapText="1"/>
    </xf>
    <xf numFmtId="0" fontId="0" fillId="0" borderId="19" xfId="0" applyFill="1" applyBorder="1"/>
    <xf numFmtId="0" fontId="8" fillId="0" borderId="41" xfId="0" applyFont="1" applyBorder="1" applyAlignment="1">
      <alignment wrapText="1"/>
    </xf>
    <xf numFmtId="0" fontId="3" fillId="0" borderId="23" xfId="0" applyFont="1" applyBorder="1"/>
    <xf numFmtId="16" fontId="4" fillId="0" borderId="38" xfId="0" applyNumberFormat="1" applyFont="1" applyBorder="1"/>
    <xf numFmtId="16" fontId="5" fillId="0" borderId="28" xfId="0" applyNumberFormat="1" applyFont="1" applyBorder="1"/>
    <xf numFmtId="0" fontId="1" fillId="0" borderId="52" xfId="0" applyFont="1" applyFill="1" applyBorder="1"/>
    <xf numFmtId="0" fontId="1" fillId="0" borderId="39" xfId="0" applyFont="1" applyBorder="1"/>
    <xf numFmtId="0" fontId="5" fillId="0" borderId="32" xfId="0" applyFont="1" applyBorder="1"/>
    <xf numFmtId="0" fontId="1" fillId="0" borderId="54" xfId="0" applyFont="1" applyBorder="1"/>
    <xf numFmtId="0" fontId="1" fillId="0" borderId="55" xfId="0" applyFont="1" applyBorder="1"/>
    <xf numFmtId="0" fontId="9" fillId="0" borderId="12" xfId="0" applyFont="1" applyBorder="1"/>
    <xf numFmtId="0" fontId="3" fillId="0" borderId="25" xfId="0" applyFont="1" applyBorder="1" applyAlignment="1">
      <alignment wrapText="1"/>
    </xf>
    <xf numFmtId="0" fontId="5" fillId="0" borderId="25" xfId="0" applyFont="1" applyFill="1" applyBorder="1"/>
    <xf numFmtId="0" fontId="8" fillId="0" borderId="22" xfId="0" applyFont="1" applyBorder="1"/>
    <xf numFmtId="0" fontId="16" fillId="0" borderId="22" xfId="0" applyFont="1" applyBorder="1"/>
    <xf numFmtId="0" fontId="8" fillId="0" borderId="36" xfId="0" applyFont="1" applyBorder="1"/>
    <xf numFmtId="0" fontId="5" fillId="0" borderId="28" xfId="0" applyFont="1" applyFill="1" applyBorder="1"/>
    <xf numFmtId="0" fontId="8" fillId="0" borderId="23" xfId="0" applyFont="1" applyBorder="1"/>
    <xf numFmtId="0" fontId="8" fillId="0" borderId="37" xfId="0" applyFont="1" applyBorder="1"/>
    <xf numFmtId="0" fontId="8" fillId="0" borderId="0" xfId="0" applyFont="1" applyBorder="1" applyAlignment="1">
      <alignment wrapText="1"/>
    </xf>
    <xf numFmtId="0" fontId="5" fillId="0" borderId="24" xfId="0" applyFont="1" applyBorder="1"/>
    <xf numFmtId="0" fontId="3" fillId="0" borderId="46" xfId="0" applyFont="1" applyBorder="1"/>
    <xf numFmtId="0" fontId="20" fillId="0" borderId="0" xfId="0" applyFont="1"/>
    <xf numFmtId="0" fontId="13" fillId="0" borderId="15" xfId="0" applyFont="1" applyBorder="1"/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14" fontId="1" fillId="0" borderId="28" xfId="0" applyNumberFormat="1" applyFont="1" applyBorder="1"/>
    <xf numFmtId="0" fontId="15" fillId="0" borderId="1" xfId="0" applyFont="1" applyFill="1" applyBorder="1" applyAlignment="1">
      <alignment wrapText="1"/>
    </xf>
    <xf numFmtId="0" fontId="15" fillId="0" borderId="1" xfId="0" applyFont="1" applyFill="1" applyBorder="1"/>
    <xf numFmtId="0" fontId="12" fillId="0" borderId="28" xfId="0" applyFont="1" applyBorder="1"/>
    <xf numFmtId="14" fontId="12" fillId="0" borderId="28" xfId="0" applyNumberFormat="1" applyFont="1" applyBorder="1"/>
    <xf numFmtId="14" fontId="12" fillId="0" borderId="26" xfId="0" applyNumberFormat="1" applyFont="1" applyBorder="1"/>
    <xf numFmtId="0" fontId="15" fillId="0" borderId="8" xfId="0" applyFont="1" applyFill="1" applyBorder="1"/>
    <xf numFmtId="16" fontId="12" fillId="0" borderId="28" xfId="0" applyNumberFormat="1" applyFont="1" applyBorder="1"/>
    <xf numFmtId="16" fontId="12" fillId="0" borderId="27" xfId="0" applyNumberFormat="1" applyFont="1" applyBorder="1"/>
    <xf numFmtId="0" fontId="1" fillId="0" borderId="4" xfId="0" applyFont="1" applyFill="1" applyBorder="1" applyAlignment="1">
      <alignment wrapText="1"/>
    </xf>
    <xf numFmtId="0" fontId="15" fillId="0" borderId="1" xfId="0" applyFont="1" applyBorder="1" applyAlignment="1">
      <alignment wrapText="1"/>
    </xf>
    <xf numFmtId="16" fontId="12" fillId="0" borderId="34" xfId="0" applyNumberFormat="1" applyFont="1" applyBorder="1"/>
    <xf numFmtId="0" fontId="15" fillId="0" borderId="2" xfId="0" applyFont="1" applyFill="1" applyBorder="1" applyAlignment="1">
      <alignment wrapText="1"/>
    </xf>
    <xf numFmtId="0" fontId="1" fillId="0" borderId="2" xfId="0" applyFont="1" applyBorder="1" applyAlignment="1">
      <alignment wrapText="1"/>
    </xf>
    <xf numFmtId="16" fontId="12" fillId="0" borderId="26" xfId="0" applyNumberFormat="1" applyFont="1" applyBorder="1"/>
    <xf numFmtId="0" fontId="1" fillId="0" borderId="8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1" fillId="0" borderId="41" xfId="0" applyFont="1" applyBorder="1" applyAlignment="1">
      <alignment wrapText="1"/>
    </xf>
    <xf numFmtId="0" fontId="3" fillId="0" borderId="29" xfId="0" applyFont="1" applyBorder="1"/>
    <xf numFmtId="0" fontId="1" fillId="0" borderId="12" xfId="0" applyFont="1" applyFill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53" xfId="0" applyFont="1" applyBorder="1"/>
    <xf numFmtId="0" fontId="1" fillId="0" borderId="28" xfId="0" applyFont="1" applyBorder="1" applyAlignment="1">
      <alignment wrapText="1"/>
    </xf>
    <xf numFmtId="0" fontId="1" fillId="0" borderId="34" xfId="0" applyFont="1" applyBorder="1" applyAlignment="1">
      <alignment wrapText="1"/>
    </xf>
    <xf numFmtId="0" fontId="21" fillId="0" borderId="1" xfId="0" applyFont="1" applyFill="1" applyBorder="1" applyAlignment="1">
      <alignment wrapText="1"/>
    </xf>
    <xf numFmtId="0" fontId="1" fillId="0" borderId="40" xfId="0" applyFont="1" applyBorder="1" applyAlignment="1">
      <alignment wrapText="1"/>
    </xf>
    <xf numFmtId="0" fontId="1" fillId="0" borderId="22" xfId="0" applyFont="1" applyFill="1" applyBorder="1"/>
    <xf numFmtId="0" fontId="4" fillId="0" borderId="12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0" borderId="4" xfId="0" applyFont="1" applyFill="1" applyBorder="1"/>
    <xf numFmtId="10" fontId="1" fillId="0" borderId="2" xfId="0" applyNumberFormat="1" applyFont="1" applyBorder="1"/>
    <xf numFmtId="10" fontId="15" fillId="0" borderId="2" xfId="0" applyNumberFormat="1" applyFont="1" applyFill="1" applyBorder="1"/>
    <xf numFmtId="10" fontId="1" fillId="0" borderId="8" xfId="0" applyNumberFormat="1" applyFont="1" applyBorder="1"/>
    <xf numFmtId="10" fontId="15" fillId="0" borderId="8" xfId="0" applyNumberFormat="1" applyFont="1" applyFill="1" applyBorder="1"/>
    <xf numFmtId="0" fontId="3" fillId="0" borderId="49" xfId="0" applyFont="1" applyBorder="1"/>
    <xf numFmtId="0" fontId="1" fillId="0" borderId="49" xfId="0" applyFont="1" applyBorder="1" applyAlignment="1">
      <alignment wrapText="1"/>
    </xf>
    <xf numFmtId="9" fontId="1" fillId="0" borderId="12" xfId="1" applyFont="1" applyBorder="1"/>
    <xf numFmtId="0" fontId="1" fillId="0" borderId="15" xfId="0" applyFont="1" applyBorder="1" applyAlignment="1">
      <alignment wrapText="1"/>
    </xf>
    <xf numFmtId="0" fontId="5" fillId="0" borderId="12" xfId="0" applyFont="1" applyBorder="1" applyAlignment="1">
      <alignment wrapText="1"/>
    </xf>
    <xf numFmtId="0" fontId="4" fillId="0" borderId="41" xfId="0" applyFont="1" applyBorder="1" applyAlignment="1">
      <alignment wrapText="1"/>
    </xf>
    <xf numFmtId="9" fontId="1" fillId="0" borderId="1" xfId="0" applyNumberFormat="1" applyFont="1" applyBorder="1"/>
    <xf numFmtId="0" fontId="1" fillId="0" borderId="28" xfId="0" applyFont="1" applyFill="1" applyBorder="1"/>
    <xf numFmtId="0" fontId="1" fillId="0" borderId="46" xfId="0" applyFont="1" applyFill="1" applyBorder="1"/>
    <xf numFmtId="16" fontId="1" fillId="0" borderId="9" xfId="0" applyNumberFormat="1" applyFont="1" applyFill="1" applyBorder="1"/>
    <xf numFmtId="0" fontId="12" fillId="0" borderId="15" xfId="0" applyFont="1" applyBorder="1"/>
    <xf numFmtId="16" fontId="1" fillId="0" borderId="29" xfId="0" applyNumberFormat="1" applyFont="1" applyFill="1" applyBorder="1"/>
    <xf numFmtId="0" fontId="1" fillId="0" borderId="22" xfId="0" applyFont="1" applyBorder="1" applyAlignment="1">
      <alignment wrapText="1"/>
    </xf>
    <xf numFmtId="9" fontId="1" fillId="0" borderId="1" xfId="0" applyNumberFormat="1" applyFont="1" applyBorder="1" applyAlignment="1">
      <alignment wrapText="1"/>
    </xf>
    <xf numFmtId="0" fontId="1" fillId="0" borderId="2" xfId="0" applyFont="1" applyFill="1" applyBorder="1"/>
    <xf numFmtId="0" fontId="5" fillId="0" borderId="3" xfId="0" applyFont="1" applyBorder="1" applyAlignment="1">
      <alignment wrapText="1"/>
    </xf>
    <xf numFmtId="0" fontId="1" fillId="0" borderId="11" xfId="0" applyFont="1" applyBorder="1"/>
    <xf numFmtId="0" fontId="5" fillId="0" borderId="11" xfId="0" applyFont="1" applyBorder="1"/>
    <xf numFmtId="0" fontId="1" fillId="0" borderId="1" xfId="0" applyFont="1" applyFill="1" applyBorder="1"/>
    <xf numFmtId="0" fontId="12" fillId="0" borderId="34" xfId="0" applyFont="1" applyBorder="1"/>
    <xf numFmtId="0" fontId="3" fillId="0" borderId="2" xfId="0" applyFont="1" applyBorder="1" applyAlignment="1">
      <alignment wrapText="1"/>
    </xf>
    <xf numFmtId="0" fontId="1" fillId="0" borderId="51" xfId="0" applyFont="1" applyBorder="1"/>
    <xf numFmtId="0" fontId="5" fillId="0" borderId="22" xfId="0" applyFont="1" applyBorder="1"/>
    <xf numFmtId="0" fontId="5" fillId="0" borderId="1" xfId="0" applyFont="1" applyBorder="1" applyAlignment="1">
      <alignment wrapText="1"/>
    </xf>
    <xf numFmtId="0" fontId="5" fillId="0" borderId="3" xfId="0" applyFont="1" applyBorder="1"/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"/>
  <sheetViews>
    <sheetView tabSelected="1" topLeftCell="A15" zoomScaleNormal="100" workbookViewId="0">
      <selection activeCell="J131" sqref="J131"/>
    </sheetView>
  </sheetViews>
  <sheetFormatPr defaultRowHeight="14.4" x14ac:dyDescent="0.3"/>
  <cols>
    <col min="1" max="1" width="0.33203125" customWidth="1"/>
    <col min="2" max="2" width="7.5546875" customWidth="1"/>
    <col min="3" max="3" width="14" customWidth="1"/>
    <col min="4" max="4" width="11" customWidth="1"/>
    <col min="5" max="5" width="19.88671875" customWidth="1"/>
    <col min="6" max="6" width="13.6640625" customWidth="1"/>
    <col min="7" max="7" width="11.33203125" customWidth="1"/>
    <col min="8" max="8" width="8.109375" customWidth="1"/>
    <col min="9" max="9" width="10.109375" customWidth="1"/>
    <col min="10" max="10" width="10.6640625" customWidth="1"/>
    <col min="11" max="11" width="11.109375" customWidth="1"/>
    <col min="12" max="12" width="10.33203125" customWidth="1"/>
    <col min="13" max="13" width="12.33203125" bestFit="1" customWidth="1"/>
  </cols>
  <sheetData>
    <row r="1" spans="2:12" ht="6.6" customHeight="1" x14ac:dyDescent="0.3">
      <c r="B1" s="14"/>
      <c r="C1" s="14"/>
      <c r="D1" s="14"/>
      <c r="E1" s="14"/>
      <c r="F1" s="14"/>
      <c r="G1" s="14"/>
      <c r="H1" s="14"/>
    </row>
    <row r="2" spans="2:12" ht="12" customHeight="1" x14ac:dyDescent="0.3">
      <c r="B2" s="14" t="s">
        <v>102</v>
      </c>
      <c r="C2" s="14"/>
      <c r="D2" s="14"/>
      <c r="E2" s="14"/>
      <c r="F2" s="14"/>
      <c r="G2" s="14"/>
      <c r="H2" s="14"/>
    </row>
    <row r="3" spans="2:12" ht="18" x14ac:dyDescent="0.35">
      <c r="B3" s="14"/>
      <c r="C3" s="46" t="s">
        <v>154</v>
      </c>
      <c r="D3" s="46"/>
      <c r="E3" s="46"/>
      <c r="F3" s="46"/>
      <c r="G3" s="46"/>
      <c r="H3" s="14"/>
      <c r="I3" s="14" t="s">
        <v>155</v>
      </c>
      <c r="J3" s="14"/>
      <c r="K3" s="14"/>
    </row>
    <row r="4" spans="2:12" ht="13.2" customHeight="1" x14ac:dyDescent="0.35">
      <c r="B4" s="14"/>
      <c r="C4" s="46"/>
      <c r="D4" s="46"/>
      <c r="E4" s="46"/>
      <c r="F4" s="46"/>
      <c r="G4" s="46"/>
      <c r="H4" s="14"/>
      <c r="I4" s="14" t="s">
        <v>156</v>
      </c>
      <c r="J4" s="14"/>
      <c r="K4" s="14"/>
    </row>
    <row r="5" spans="2:12" ht="17.399999999999999" customHeight="1" x14ac:dyDescent="0.5">
      <c r="B5" s="230"/>
      <c r="C5" s="14"/>
      <c r="D5" s="14"/>
      <c r="E5" s="14"/>
      <c r="F5" s="14"/>
      <c r="G5" s="14"/>
      <c r="H5" s="46"/>
      <c r="I5" s="134" t="s">
        <v>83</v>
      </c>
      <c r="J5" s="134"/>
      <c r="K5" s="134"/>
    </row>
    <row r="6" spans="2:12" ht="15.75" customHeight="1" x14ac:dyDescent="0.35">
      <c r="B6" s="14" t="s">
        <v>208</v>
      </c>
      <c r="C6" s="14"/>
      <c r="D6" s="14"/>
      <c r="E6" s="14"/>
      <c r="F6" s="14"/>
      <c r="G6" s="14"/>
      <c r="H6" s="46"/>
      <c r="I6" s="14" t="s">
        <v>84</v>
      </c>
      <c r="J6" s="14"/>
      <c r="K6" s="14"/>
    </row>
    <row r="7" spans="2:12" ht="21" customHeight="1" thickBot="1" x14ac:dyDescent="0.35">
      <c r="B7" s="14"/>
      <c r="C7" s="14"/>
      <c r="D7" s="14"/>
      <c r="E7" s="14"/>
      <c r="F7" s="14"/>
      <c r="G7" s="14"/>
      <c r="H7" s="14"/>
    </row>
    <row r="8" spans="2:12" ht="21" customHeight="1" thickBot="1" x14ac:dyDescent="0.4">
      <c r="B8" s="38"/>
      <c r="C8" s="53" t="s">
        <v>78</v>
      </c>
      <c r="D8" s="54"/>
      <c r="E8" s="53"/>
      <c r="F8" s="55"/>
      <c r="G8" s="55" t="s">
        <v>62</v>
      </c>
      <c r="H8" s="53"/>
      <c r="I8" s="6"/>
      <c r="J8" s="51"/>
      <c r="K8" s="53" t="s">
        <v>64</v>
      </c>
      <c r="L8" s="51"/>
    </row>
    <row r="9" spans="2:12" ht="62.4" customHeight="1" thickBot="1" x14ac:dyDescent="0.35">
      <c r="B9" s="32" t="s">
        <v>1</v>
      </c>
      <c r="C9" s="57" t="s">
        <v>47</v>
      </c>
      <c r="D9" s="57" t="s">
        <v>237</v>
      </c>
      <c r="E9" s="57" t="s">
        <v>28</v>
      </c>
      <c r="F9" s="57" t="s">
        <v>85</v>
      </c>
      <c r="G9" s="58" t="s">
        <v>11</v>
      </c>
      <c r="H9" s="57" t="s">
        <v>63</v>
      </c>
      <c r="I9" s="57" t="s">
        <v>67</v>
      </c>
      <c r="J9" s="59" t="s">
        <v>66</v>
      </c>
      <c r="K9" s="56" t="s">
        <v>103</v>
      </c>
      <c r="L9" s="81" t="s">
        <v>105</v>
      </c>
    </row>
    <row r="10" spans="2:12" ht="18" customHeight="1" thickBot="1" x14ac:dyDescent="0.35">
      <c r="B10" s="119">
        <v>1</v>
      </c>
      <c r="C10" s="21">
        <v>2</v>
      </c>
      <c r="D10" s="21">
        <v>3</v>
      </c>
      <c r="E10" s="21">
        <v>4</v>
      </c>
      <c r="F10" s="21">
        <v>5</v>
      </c>
      <c r="G10" s="21">
        <v>6</v>
      </c>
      <c r="H10" s="21">
        <v>7</v>
      </c>
      <c r="I10" s="21">
        <v>8</v>
      </c>
      <c r="J10" s="52">
        <v>9</v>
      </c>
      <c r="K10" s="11">
        <v>10</v>
      </c>
      <c r="L10" s="82">
        <v>11</v>
      </c>
    </row>
    <row r="11" spans="2:12" ht="16.95" customHeight="1" thickBot="1" x14ac:dyDescent="0.35">
      <c r="B11" s="35">
        <v>1</v>
      </c>
      <c r="C11" s="9"/>
      <c r="D11" s="61" t="s">
        <v>61</v>
      </c>
      <c r="E11" s="231"/>
      <c r="F11" s="231"/>
      <c r="G11" s="231"/>
      <c r="H11" s="231"/>
      <c r="I11" s="62"/>
      <c r="J11" s="6"/>
      <c r="K11" s="6"/>
      <c r="L11" s="83"/>
    </row>
    <row r="12" spans="2:12" x14ac:dyDescent="0.3">
      <c r="B12" s="137"/>
      <c r="C12" s="43" t="s">
        <v>165</v>
      </c>
      <c r="D12" s="99">
        <v>717812.93</v>
      </c>
      <c r="E12" s="64"/>
      <c r="F12" s="64"/>
      <c r="G12" s="26"/>
      <c r="H12" s="26"/>
      <c r="I12" s="111"/>
      <c r="J12" s="155"/>
      <c r="K12" s="111"/>
      <c r="L12" s="156"/>
    </row>
    <row r="13" spans="2:12" ht="16.5" customHeight="1" thickBot="1" x14ac:dyDescent="0.35">
      <c r="B13" s="214"/>
      <c r="C13" s="47"/>
      <c r="D13" s="47"/>
      <c r="E13" s="99"/>
      <c r="F13" s="99"/>
      <c r="G13" s="22"/>
      <c r="H13" s="150"/>
      <c r="I13" s="48"/>
      <c r="J13" s="113"/>
      <c r="K13" s="48"/>
      <c r="L13" s="36"/>
    </row>
    <row r="14" spans="2:12" ht="78.75" customHeight="1" x14ac:dyDescent="0.3">
      <c r="B14" s="37" t="s">
        <v>2</v>
      </c>
      <c r="C14" s="232"/>
      <c r="D14" s="64"/>
      <c r="E14" s="232" t="s">
        <v>56</v>
      </c>
      <c r="F14" s="232" t="s">
        <v>157</v>
      </c>
      <c r="G14" s="232" t="s">
        <v>37</v>
      </c>
      <c r="H14" s="151">
        <v>222000</v>
      </c>
      <c r="I14" s="48"/>
      <c r="J14" s="1"/>
      <c r="K14" s="48"/>
      <c r="L14" s="36"/>
    </row>
    <row r="15" spans="2:12" ht="60.75" customHeight="1" x14ac:dyDescent="0.3">
      <c r="B15" s="37" t="s">
        <v>3</v>
      </c>
      <c r="C15" s="233"/>
      <c r="D15" s="24"/>
      <c r="E15" s="232" t="s">
        <v>29</v>
      </c>
      <c r="F15" s="232" t="s">
        <v>158</v>
      </c>
      <c r="G15" s="232" t="s">
        <v>38</v>
      </c>
      <c r="H15" s="151">
        <v>12022.16</v>
      </c>
      <c r="I15" s="48"/>
      <c r="J15" s="1"/>
      <c r="K15" s="48"/>
      <c r="L15" s="36"/>
    </row>
    <row r="16" spans="2:12" ht="93.75" customHeight="1" x14ac:dyDescent="0.3">
      <c r="B16" s="75" t="s">
        <v>4</v>
      </c>
      <c r="C16" s="24"/>
      <c r="D16" s="24"/>
      <c r="E16" s="232" t="s">
        <v>94</v>
      </c>
      <c r="F16" s="232" t="s">
        <v>86</v>
      </c>
      <c r="G16" s="232" t="s">
        <v>39</v>
      </c>
      <c r="H16" s="151">
        <v>21105</v>
      </c>
      <c r="I16" s="48"/>
      <c r="J16" s="1"/>
      <c r="K16" s="48"/>
      <c r="L16" s="36"/>
    </row>
    <row r="17" spans="2:12" ht="25.5" customHeight="1" x14ac:dyDescent="0.3">
      <c r="B17" s="75"/>
      <c r="C17" s="24" t="s">
        <v>166</v>
      </c>
      <c r="D17" s="24"/>
      <c r="E17" s="232"/>
      <c r="F17" s="232"/>
      <c r="G17" s="232"/>
      <c r="H17" s="151"/>
      <c r="I17" s="48"/>
      <c r="J17" s="1"/>
      <c r="K17" s="48"/>
      <c r="L17" s="36"/>
    </row>
    <row r="18" spans="2:12" ht="62.4" customHeight="1" x14ac:dyDescent="0.3">
      <c r="B18" s="37" t="s">
        <v>5</v>
      </c>
      <c r="C18" s="24"/>
      <c r="D18" s="24"/>
      <c r="E18" s="232" t="s">
        <v>36</v>
      </c>
      <c r="F18" s="232" t="s">
        <v>87</v>
      </c>
      <c r="G18" s="232" t="s">
        <v>40</v>
      </c>
      <c r="H18" s="151">
        <f>-I1</f>
        <v>0</v>
      </c>
      <c r="I18" s="48"/>
      <c r="J18" s="1"/>
      <c r="K18" s="48"/>
      <c r="L18" s="36"/>
    </row>
    <row r="19" spans="2:12" ht="104.4" customHeight="1" x14ac:dyDescent="0.3">
      <c r="B19" s="75" t="s">
        <v>6</v>
      </c>
      <c r="C19" s="234"/>
      <c r="D19" s="24"/>
      <c r="E19" s="232" t="s">
        <v>93</v>
      </c>
      <c r="F19" s="232" t="s">
        <v>88</v>
      </c>
      <c r="G19" s="232" t="s">
        <v>58</v>
      </c>
      <c r="H19" s="151">
        <v>208400</v>
      </c>
      <c r="I19" s="48"/>
      <c r="J19" s="1"/>
      <c r="K19" s="48"/>
      <c r="L19" s="36"/>
    </row>
    <row r="20" spans="2:12" ht="63.75" customHeight="1" x14ac:dyDescent="0.3">
      <c r="B20" s="37" t="s">
        <v>7</v>
      </c>
      <c r="C20" s="24"/>
      <c r="D20" s="24"/>
      <c r="E20" s="232" t="s">
        <v>97</v>
      </c>
      <c r="F20" s="232" t="s">
        <v>59</v>
      </c>
      <c r="G20" s="232" t="s">
        <v>48</v>
      </c>
      <c r="H20" s="151">
        <v>16314</v>
      </c>
      <c r="I20" s="48"/>
      <c r="J20" s="1"/>
      <c r="K20" s="48"/>
      <c r="L20" s="36"/>
    </row>
    <row r="21" spans="2:12" ht="86.4" x14ac:dyDescent="0.3">
      <c r="B21" s="37" t="s">
        <v>8</v>
      </c>
      <c r="C21" s="233"/>
      <c r="D21" s="24"/>
      <c r="E21" s="232" t="s">
        <v>95</v>
      </c>
      <c r="F21" s="232" t="s">
        <v>160</v>
      </c>
      <c r="G21" s="232" t="s">
        <v>161</v>
      </c>
      <c r="H21" s="151">
        <v>26400</v>
      </c>
      <c r="I21" s="48"/>
      <c r="J21" s="1"/>
      <c r="K21" s="48"/>
      <c r="L21" s="36"/>
    </row>
    <row r="22" spans="2:12" ht="28.8" x14ac:dyDescent="0.3">
      <c r="B22" s="235" t="s">
        <v>159</v>
      </c>
      <c r="C22" s="233"/>
      <c r="D22" s="24"/>
      <c r="E22" s="236" t="s">
        <v>162</v>
      </c>
      <c r="F22" s="237" t="s">
        <v>21</v>
      </c>
      <c r="G22" s="232"/>
      <c r="H22" s="151">
        <v>7154.4</v>
      </c>
      <c r="I22" s="48"/>
      <c r="J22" s="1"/>
      <c r="K22" s="48"/>
      <c r="L22" s="36"/>
    </row>
    <row r="23" spans="2:12" ht="28.8" x14ac:dyDescent="0.3">
      <c r="B23" s="238" t="s">
        <v>9</v>
      </c>
      <c r="C23" s="24"/>
      <c r="D23" s="18"/>
      <c r="E23" s="232" t="s">
        <v>96</v>
      </c>
      <c r="F23" s="232"/>
      <c r="G23" s="28"/>
      <c r="H23" s="151"/>
      <c r="I23" s="50"/>
      <c r="J23" s="1"/>
      <c r="K23" s="113"/>
      <c r="L23" s="84"/>
    </row>
    <row r="24" spans="2:12" ht="48" customHeight="1" x14ac:dyDescent="0.3">
      <c r="B24" s="239" t="s">
        <v>25</v>
      </c>
      <c r="C24" s="24"/>
      <c r="D24" s="24"/>
      <c r="E24" s="236" t="s">
        <v>164</v>
      </c>
      <c r="F24" s="237" t="s">
        <v>185</v>
      </c>
      <c r="G24" s="232" t="s">
        <v>163</v>
      </c>
      <c r="H24" s="151">
        <v>55200</v>
      </c>
      <c r="I24" s="48"/>
      <c r="J24" s="1"/>
      <c r="K24" s="48"/>
      <c r="L24" s="36"/>
    </row>
    <row r="25" spans="2:12" ht="30.75" customHeight="1" thickBot="1" x14ac:dyDescent="0.35">
      <c r="B25" s="240" t="s">
        <v>26</v>
      </c>
      <c r="C25" s="105"/>
      <c r="D25" s="105"/>
      <c r="E25" s="241" t="s">
        <v>19</v>
      </c>
      <c r="F25" s="241" t="s">
        <v>34</v>
      </c>
      <c r="G25" s="27"/>
      <c r="H25" s="213">
        <v>16670.400000000001</v>
      </c>
      <c r="I25" s="130"/>
      <c r="J25" s="16"/>
      <c r="K25" s="130"/>
      <c r="L25" s="39"/>
    </row>
    <row r="26" spans="2:12" ht="15" customHeight="1" x14ac:dyDescent="0.3">
      <c r="B26" s="214"/>
      <c r="C26" s="47"/>
      <c r="D26" s="47"/>
      <c r="E26" s="47"/>
      <c r="F26" s="47"/>
      <c r="G26" s="47"/>
      <c r="H26" s="47"/>
      <c r="I26" s="15"/>
      <c r="J26" s="15"/>
      <c r="K26" s="15"/>
      <c r="L26" s="86"/>
    </row>
    <row r="27" spans="2:12" ht="19.5" customHeight="1" x14ac:dyDescent="0.3">
      <c r="B27" s="214" t="s">
        <v>211</v>
      </c>
      <c r="C27" s="47"/>
      <c r="D27" s="47"/>
      <c r="E27" s="47"/>
      <c r="F27" s="47"/>
      <c r="G27" s="47"/>
      <c r="H27" s="47"/>
      <c r="I27" s="4"/>
      <c r="J27" s="4"/>
      <c r="K27" s="4"/>
      <c r="L27" s="42"/>
    </row>
    <row r="28" spans="2:12" ht="35.25" customHeight="1" x14ac:dyDescent="0.3">
      <c r="B28" s="242" t="s">
        <v>10</v>
      </c>
      <c r="C28" s="24"/>
      <c r="D28" s="18"/>
      <c r="E28" s="201" t="s">
        <v>31</v>
      </c>
      <c r="F28" s="201"/>
      <c r="G28" s="232" t="s">
        <v>125</v>
      </c>
      <c r="H28" s="152">
        <v>40000</v>
      </c>
      <c r="I28" s="48"/>
      <c r="J28" s="110"/>
      <c r="K28" s="48"/>
      <c r="L28" s="84"/>
    </row>
    <row r="29" spans="2:12" ht="150.75" customHeight="1" x14ac:dyDescent="0.3">
      <c r="B29" s="243" t="s">
        <v>17</v>
      </c>
      <c r="C29" s="99"/>
      <c r="D29" s="99"/>
      <c r="E29" s="244" t="s">
        <v>98</v>
      </c>
      <c r="F29" s="244"/>
      <c r="G29" s="80"/>
      <c r="H29" s="150"/>
      <c r="I29" s="149"/>
      <c r="J29" s="1"/>
      <c r="K29" s="149"/>
      <c r="L29" s="84"/>
    </row>
    <row r="30" spans="2:12" ht="61.5" customHeight="1" x14ac:dyDescent="0.3">
      <c r="B30" s="242" t="s">
        <v>100</v>
      </c>
      <c r="C30" s="24"/>
      <c r="D30" s="24"/>
      <c r="E30" s="245" t="s">
        <v>57</v>
      </c>
      <c r="F30" s="245" t="s">
        <v>167</v>
      </c>
      <c r="G30" s="232" t="s">
        <v>99</v>
      </c>
      <c r="H30" s="153">
        <v>69000</v>
      </c>
      <c r="I30" s="149"/>
      <c r="J30" s="45"/>
      <c r="K30" s="149"/>
      <c r="L30" s="84"/>
    </row>
    <row r="31" spans="2:12" ht="27.6" customHeight="1" x14ac:dyDescent="0.3">
      <c r="B31" s="246" t="s">
        <v>101</v>
      </c>
      <c r="C31" s="66"/>
      <c r="D31" s="66"/>
      <c r="E31" s="247" t="s">
        <v>109</v>
      </c>
      <c r="F31" s="247" t="s">
        <v>21</v>
      </c>
      <c r="G31" s="248"/>
      <c r="H31" s="154">
        <v>18699</v>
      </c>
      <c r="I31" s="50"/>
      <c r="J31" s="28"/>
      <c r="K31" s="113"/>
      <c r="L31" s="84"/>
    </row>
    <row r="32" spans="2:12" ht="27.6" customHeight="1" x14ac:dyDescent="0.3">
      <c r="B32" s="246" t="s">
        <v>30</v>
      </c>
      <c r="C32" s="66"/>
      <c r="D32" s="66"/>
      <c r="E32" s="158" t="s">
        <v>253</v>
      </c>
      <c r="F32" s="247"/>
      <c r="G32" s="248"/>
      <c r="H32" s="154"/>
      <c r="I32" s="114"/>
      <c r="J32" s="29"/>
      <c r="K32" s="73"/>
      <c r="L32" s="90"/>
    </row>
    <row r="33" spans="1:13" ht="27.6" customHeight="1" x14ac:dyDescent="0.3">
      <c r="B33" s="246" t="s">
        <v>252</v>
      </c>
      <c r="C33" s="66"/>
      <c r="D33" s="66"/>
      <c r="E33" s="247" t="s">
        <v>55</v>
      </c>
      <c r="F33" s="247"/>
      <c r="G33" s="248"/>
      <c r="H33" s="154">
        <v>4800</v>
      </c>
      <c r="I33" s="114"/>
      <c r="J33" s="29"/>
      <c r="K33" s="73"/>
      <c r="L33" s="90"/>
    </row>
    <row r="34" spans="1:13" ht="37.5" customHeight="1" thickBot="1" x14ac:dyDescent="0.35">
      <c r="A34" s="34"/>
      <c r="B34" s="249"/>
      <c r="C34" s="105" t="s">
        <v>77</v>
      </c>
      <c r="D34" s="105">
        <f>SUM(D12:D32)</f>
        <v>717812.93</v>
      </c>
      <c r="E34" s="250"/>
      <c r="F34" s="250"/>
      <c r="G34" s="171"/>
      <c r="H34" s="109">
        <f>SUM(H14:H33)</f>
        <v>717764.96000000008</v>
      </c>
      <c r="I34" s="130"/>
      <c r="J34" s="109"/>
      <c r="K34" s="130"/>
      <c r="L34" s="215"/>
      <c r="M34">
        <v>717764</v>
      </c>
    </row>
    <row r="35" spans="1:13" ht="111" customHeight="1" x14ac:dyDescent="0.3">
      <c r="A35" s="34"/>
      <c r="B35" s="47"/>
      <c r="C35" s="161"/>
      <c r="D35" s="161"/>
      <c r="E35" s="251"/>
      <c r="F35" s="251"/>
      <c r="G35" s="252"/>
      <c r="H35" s="162"/>
      <c r="I35" s="167"/>
      <c r="J35" s="162"/>
      <c r="K35" s="167"/>
      <c r="L35" s="17"/>
    </row>
    <row r="36" spans="1:13" ht="21.75" customHeight="1" thickBot="1" x14ac:dyDescent="0.35">
      <c r="A36" s="34"/>
      <c r="B36" s="205" t="s">
        <v>209</v>
      </c>
      <c r="C36" s="202"/>
      <c r="D36" s="202"/>
      <c r="E36" s="253"/>
      <c r="F36" s="253"/>
      <c r="G36" s="254"/>
      <c r="H36" s="203"/>
      <c r="I36" s="204"/>
      <c r="J36" s="203"/>
      <c r="K36" s="204"/>
      <c r="L36" s="103"/>
    </row>
    <row r="37" spans="1:13" ht="30.75" customHeight="1" thickBot="1" x14ac:dyDescent="0.4">
      <c r="A37" s="34"/>
      <c r="B37" s="100" t="s">
        <v>65</v>
      </c>
      <c r="C37" s="255"/>
      <c r="D37" s="55" t="s">
        <v>79</v>
      </c>
      <c r="E37" s="256"/>
      <c r="F37" s="256"/>
      <c r="G37" s="257"/>
      <c r="H37" s="218"/>
      <c r="I37" s="13"/>
      <c r="J37" s="218"/>
      <c r="K37" s="6"/>
      <c r="L37" s="123"/>
    </row>
    <row r="38" spans="1:13" ht="34.200000000000003" customHeight="1" thickBot="1" x14ac:dyDescent="0.35">
      <c r="B38" s="258"/>
      <c r="C38" s="219" t="s">
        <v>168</v>
      </c>
      <c r="D38" s="26">
        <v>402482.4</v>
      </c>
      <c r="E38" s="64"/>
      <c r="F38" s="64"/>
      <c r="G38" s="26"/>
      <c r="H38" s="26"/>
      <c r="I38" s="157"/>
      <c r="J38" s="157"/>
      <c r="K38" s="157"/>
      <c r="L38" s="85"/>
    </row>
    <row r="39" spans="1:13" ht="89.25" customHeight="1" x14ac:dyDescent="0.3">
      <c r="B39" s="216" t="s">
        <v>12</v>
      </c>
      <c r="C39" s="259" t="s">
        <v>18</v>
      </c>
      <c r="D39" s="28"/>
      <c r="E39" s="201" t="s">
        <v>169</v>
      </c>
      <c r="F39" s="201" t="s">
        <v>249</v>
      </c>
      <c r="G39" s="232" t="s">
        <v>246</v>
      </c>
      <c r="H39" s="45">
        <v>15000</v>
      </c>
      <c r="I39" s="149"/>
      <c r="J39" s="45"/>
      <c r="K39" s="149"/>
      <c r="L39" s="36"/>
    </row>
    <row r="40" spans="1:13" ht="45.75" customHeight="1" thickBot="1" x14ac:dyDescent="0.35">
      <c r="B40" s="217" t="s">
        <v>13</v>
      </c>
      <c r="C40" s="260"/>
      <c r="D40" s="29"/>
      <c r="E40" s="248" t="s">
        <v>170</v>
      </c>
      <c r="F40" s="248" t="s">
        <v>171</v>
      </c>
      <c r="G40" s="232" t="s">
        <v>246</v>
      </c>
      <c r="H40" s="158">
        <v>181000</v>
      </c>
      <c r="I40" s="67"/>
      <c r="J40" s="67"/>
      <c r="K40" s="67"/>
      <c r="L40" s="39"/>
    </row>
    <row r="41" spans="1:13" ht="45.75" customHeight="1" x14ac:dyDescent="0.3">
      <c r="B41" s="154" t="s">
        <v>172</v>
      </c>
      <c r="C41" s="260"/>
      <c r="D41" s="29"/>
      <c r="E41" s="248" t="s">
        <v>173</v>
      </c>
      <c r="F41" s="248" t="s">
        <v>171</v>
      </c>
      <c r="G41" s="232" t="s">
        <v>246</v>
      </c>
      <c r="H41" s="158">
        <v>41000</v>
      </c>
      <c r="I41" s="67"/>
      <c r="J41" s="67"/>
      <c r="K41" s="67"/>
      <c r="L41" s="86"/>
    </row>
    <row r="42" spans="1:13" ht="62.25" customHeight="1" x14ac:dyDescent="0.3">
      <c r="B42" s="154" t="s">
        <v>175</v>
      </c>
      <c r="C42" s="260"/>
      <c r="D42" s="29"/>
      <c r="E42" s="248" t="s">
        <v>179</v>
      </c>
      <c r="F42" s="248" t="s">
        <v>178</v>
      </c>
      <c r="G42" s="232" t="s">
        <v>246</v>
      </c>
      <c r="H42" s="158">
        <v>10000</v>
      </c>
      <c r="I42" s="67"/>
      <c r="J42" s="67"/>
      <c r="K42" s="67"/>
      <c r="L42" s="44"/>
    </row>
    <row r="43" spans="1:13" ht="33.75" customHeight="1" x14ac:dyDescent="0.3">
      <c r="B43" s="154" t="s">
        <v>180</v>
      </c>
      <c r="C43" s="260"/>
      <c r="D43" s="29"/>
      <c r="E43" s="248" t="s">
        <v>174</v>
      </c>
      <c r="F43" s="158">
        <v>40000</v>
      </c>
      <c r="G43" s="158" t="s">
        <v>247</v>
      </c>
      <c r="H43" s="158">
        <v>40000</v>
      </c>
      <c r="I43" s="67"/>
      <c r="J43" s="67"/>
      <c r="K43" s="67"/>
      <c r="L43" s="44"/>
    </row>
    <row r="44" spans="1:13" ht="48.75" customHeight="1" x14ac:dyDescent="0.3">
      <c r="B44" s="154" t="s">
        <v>183</v>
      </c>
      <c r="C44" s="260"/>
      <c r="D44" s="29"/>
      <c r="E44" s="248" t="s">
        <v>176</v>
      </c>
      <c r="F44" s="248" t="s">
        <v>177</v>
      </c>
      <c r="G44" s="158" t="s">
        <v>248</v>
      </c>
      <c r="H44" s="158">
        <v>15000</v>
      </c>
      <c r="I44" s="67"/>
      <c r="J44" s="67"/>
      <c r="K44" s="67"/>
      <c r="L44" s="44"/>
    </row>
    <row r="45" spans="1:13" ht="48.75" customHeight="1" x14ac:dyDescent="0.3">
      <c r="B45" s="151" t="s">
        <v>244</v>
      </c>
      <c r="C45" s="259"/>
      <c r="D45" s="28"/>
      <c r="E45" s="232" t="s">
        <v>245</v>
      </c>
      <c r="F45" s="232" t="s">
        <v>250</v>
      </c>
      <c r="G45" s="261" t="s">
        <v>251</v>
      </c>
      <c r="H45" s="201">
        <v>38400</v>
      </c>
      <c r="I45" s="49"/>
      <c r="J45" s="49"/>
      <c r="K45" s="49"/>
      <c r="L45" s="36"/>
    </row>
    <row r="46" spans="1:13" ht="21.75" customHeight="1" thickBot="1" x14ac:dyDescent="0.35">
      <c r="B46" s="94"/>
      <c r="C46" s="262" t="s">
        <v>77</v>
      </c>
      <c r="D46" s="95">
        <f>SUM(D38:D40)</f>
        <v>402482.4</v>
      </c>
      <c r="E46" s="254"/>
      <c r="F46" s="254"/>
      <c r="G46" s="96"/>
      <c r="H46" s="96">
        <f>SUM(H39:H45)</f>
        <v>340400</v>
      </c>
      <c r="I46" s="159"/>
      <c r="J46" s="101">
        <f>SUM(J39:J40)</f>
        <v>0</v>
      </c>
      <c r="K46" s="97"/>
      <c r="L46" s="98">
        <v>0</v>
      </c>
      <c r="M46">
        <v>402482</v>
      </c>
    </row>
    <row r="47" spans="1:13" ht="21.75" customHeight="1" thickBot="1" x14ac:dyDescent="0.35">
      <c r="B47" s="47" t="s">
        <v>210</v>
      </c>
      <c r="C47" s="254"/>
      <c r="D47" s="95"/>
      <c r="E47" s="254"/>
      <c r="F47" s="254"/>
      <c r="G47" s="96"/>
      <c r="H47" s="96"/>
      <c r="I47" s="206"/>
      <c r="J47" s="101"/>
      <c r="K47" s="97"/>
      <c r="L47" s="98"/>
    </row>
    <row r="48" spans="1:13" ht="18.600000000000001" thickBot="1" x14ac:dyDescent="0.4">
      <c r="B48" s="35">
        <v>3</v>
      </c>
      <c r="C48" s="52"/>
      <c r="D48" s="52"/>
      <c r="E48" s="55" t="s">
        <v>80</v>
      </c>
      <c r="F48" s="55"/>
      <c r="G48" s="9"/>
      <c r="H48" s="9"/>
      <c r="I48" s="68"/>
      <c r="J48" s="6"/>
      <c r="K48" s="6"/>
      <c r="L48" s="51"/>
    </row>
    <row r="49" spans="2:13" ht="15.6" x14ac:dyDescent="0.3">
      <c r="B49" s="137"/>
      <c r="C49" s="168" t="s">
        <v>186</v>
      </c>
      <c r="D49" s="63">
        <v>111712.51</v>
      </c>
      <c r="E49" s="263"/>
      <c r="F49" s="263"/>
      <c r="G49" s="26"/>
      <c r="H49" s="26"/>
      <c r="I49" s="163"/>
      <c r="J49" s="23"/>
      <c r="K49" s="163"/>
      <c r="L49" s="164"/>
    </row>
    <row r="50" spans="2:13" ht="43.2" x14ac:dyDescent="0.3">
      <c r="B50" s="37"/>
      <c r="C50" s="24"/>
      <c r="D50" s="24"/>
      <c r="E50" s="237" t="s">
        <v>55</v>
      </c>
      <c r="F50" s="237"/>
      <c r="G50" s="232" t="s">
        <v>163</v>
      </c>
      <c r="H50" s="28"/>
      <c r="I50" s="12"/>
      <c r="J50" s="1"/>
      <c r="K50" s="1"/>
      <c r="L50" s="36"/>
    </row>
    <row r="51" spans="2:13" x14ac:dyDescent="0.3">
      <c r="B51" s="37" t="s">
        <v>20</v>
      </c>
      <c r="C51" s="233"/>
      <c r="D51" s="24"/>
      <c r="E51" s="237" t="s">
        <v>110</v>
      </c>
      <c r="F51" s="236" t="s">
        <v>184</v>
      </c>
      <c r="G51" s="233"/>
      <c r="H51" s="45">
        <v>66000</v>
      </c>
      <c r="I51" s="111"/>
      <c r="J51" s="118"/>
      <c r="K51" s="111"/>
      <c r="L51" s="36"/>
    </row>
    <row r="52" spans="2:13" x14ac:dyDescent="0.3">
      <c r="B52" s="41" t="s">
        <v>22</v>
      </c>
      <c r="C52" s="66"/>
      <c r="D52" s="66"/>
      <c r="E52" s="77" t="s">
        <v>111</v>
      </c>
      <c r="F52" s="77" t="s">
        <v>34</v>
      </c>
      <c r="G52" s="29"/>
      <c r="H52" s="108">
        <v>19932</v>
      </c>
      <c r="I52" s="48"/>
      <c r="J52" s="110"/>
      <c r="K52" s="48"/>
      <c r="L52" s="40"/>
    </row>
    <row r="53" spans="2:13" ht="72" x14ac:dyDescent="0.3">
      <c r="B53" s="41"/>
      <c r="C53" s="66"/>
      <c r="D53" s="66"/>
      <c r="E53" s="247" t="s">
        <v>259</v>
      </c>
      <c r="F53" s="77"/>
      <c r="G53" s="232" t="s">
        <v>163</v>
      </c>
      <c r="H53" s="108">
        <v>10000</v>
      </c>
      <c r="I53" s="48"/>
      <c r="J53" s="110"/>
      <c r="K53" s="48"/>
      <c r="L53" s="40"/>
    </row>
    <row r="54" spans="2:13" ht="24.75" customHeight="1" thickBot="1" x14ac:dyDescent="0.35">
      <c r="B54" s="32"/>
      <c r="C54" s="105" t="s">
        <v>77</v>
      </c>
      <c r="D54" s="105">
        <f>SUM(D49:D52)</f>
        <v>111712.51</v>
      </c>
      <c r="E54" s="241"/>
      <c r="F54" s="241"/>
      <c r="G54" s="27"/>
      <c r="H54" s="109">
        <f>SUM(H51:H53)</f>
        <v>95932</v>
      </c>
      <c r="I54" s="165"/>
      <c r="J54" s="166"/>
      <c r="K54" s="165"/>
      <c r="L54" s="39"/>
      <c r="M54">
        <v>111712</v>
      </c>
    </row>
    <row r="55" spans="2:13" ht="18.600000000000001" thickBot="1" x14ac:dyDescent="0.4">
      <c r="B55" s="35">
        <v>4</v>
      </c>
      <c r="C55" s="9" t="s">
        <v>81</v>
      </c>
      <c r="D55" s="55"/>
      <c r="E55" s="264"/>
      <c r="F55" s="264"/>
      <c r="G55" s="9"/>
      <c r="H55" s="9"/>
      <c r="I55" s="6"/>
      <c r="J55" s="6"/>
      <c r="K55" s="6"/>
      <c r="L55" s="51"/>
    </row>
    <row r="56" spans="2:13" ht="25.5" customHeight="1" x14ac:dyDescent="0.3">
      <c r="B56" s="43"/>
      <c r="C56" s="265" t="s">
        <v>187</v>
      </c>
      <c r="D56" s="22">
        <v>99828.29</v>
      </c>
      <c r="E56" s="266"/>
      <c r="F56" s="266"/>
      <c r="G56" s="22"/>
      <c r="H56" s="22"/>
      <c r="J56" s="33"/>
      <c r="K56" s="4"/>
      <c r="L56" s="42"/>
    </row>
    <row r="57" spans="2:13" x14ac:dyDescent="0.3">
      <c r="B57" s="37"/>
      <c r="C57" s="24"/>
      <c r="D57" s="30"/>
      <c r="E57" s="237" t="s">
        <v>53</v>
      </c>
      <c r="F57" s="237"/>
      <c r="G57" s="28"/>
      <c r="H57" s="28"/>
      <c r="I57" s="12"/>
      <c r="J57" s="4"/>
      <c r="K57" s="4"/>
      <c r="L57" s="42"/>
    </row>
    <row r="58" spans="2:13" x14ac:dyDescent="0.3">
      <c r="B58" s="235" t="s">
        <v>23</v>
      </c>
      <c r="C58" s="30"/>
      <c r="D58" s="28"/>
      <c r="E58" s="237" t="s">
        <v>108</v>
      </c>
      <c r="F58" s="237" t="s">
        <v>188</v>
      </c>
      <c r="G58" s="28"/>
      <c r="H58" s="28">
        <v>72000</v>
      </c>
      <c r="I58" s="111"/>
      <c r="J58" s="69"/>
      <c r="K58" s="111"/>
      <c r="L58" s="42"/>
    </row>
    <row r="59" spans="2:13" x14ac:dyDescent="0.3">
      <c r="B59" s="41" t="s">
        <v>24</v>
      </c>
      <c r="C59" s="267"/>
      <c r="D59" s="31"/>
      <c r="E59" s="77" t="s">
        <v>111</v>
      </c>
      <c r="F59" s="268">
        <v>0.30199999999999999</v>
      </c>
      <c r="G59" s="29"/>
      <c r="H59" s="29">
        <v>21744</v>
      </c>
      <c r="I59" s="48"/>
      <c r="J59" s="28"/>
      <c r="K59" s="48"/>
      <c r="L59" s="44"/>
    </row>
    <row r="60" spans="2:13" ht="26.25" customHeight="1" thickBot="1" x14ac:dyDescent="0.35">
      <c r="B60" s="27"/>
      <c r="C60" s="269" t="s">
        <v>77</v>
      </c>
      <c r="D60" s="116">
        <f>SUM(D56:D59)</f>
        <v>99828.29</v>
      </c>
      <c r="E60" s="241"/>
      <c r="F60" s="270"/>
      <c r="G60" s="27"/>
      <c r="H60" s="27">
        <f>SUM(H58:H59)</f>
        <v>93744</v>
      </c>
      <c r="I60" s="165"/>
      <c r="J60" s="129"/>
      <c r="K60" s="165"/>
      <c r="L60" s="16"/>
      <c r="M60">
        <v>93744</v>
      </c>
    </row>
    <row r="61" spans="2:13" ht="18.600000000000001" thickBot="1" x14ac:dyDescent="0.4">
      <c r="B61" s="35">
        <v>5</v>
      </c>
      <c r="C61" s="169" t="s">
        <v>190</v>
      </c>
      <c r="D61" s="70"/>
      <c r="E61" s="78"/>
      <c r="F61" s="78"/>
      <c r="G61" s="9"/>
      <c r="H61" s="9"/>
      <c r="I61" s="71"/>
      <c r="J61" s="9"/>
      <c r="K61" s="6"/>
      <c r="L61" s="51"/>
    </row>
    <row r="62" spans="2:13" x14ac:dyDescent="0.3">
      <c r="B62" s="43" t="s">
        <v>189</v>
      </c>
      <c r="C62" s="80"/>
      <c r="D62" s="22"/>
      <c r="E62" s="22" t="s">
        <v>68</v>
      </c>
      <c r="F62" s="22"/>
      <c r="G62" s="22"/>
      <c r="H62" s="22"/>
      <c r="I62" s="4"/>
      <c r="J62" s="4"/>
      <c r="K62" s="19"/>
      <c r="L62" s="42"/>
    </row>
    <row r="63" spans="2:13" ht="57.6" x14ac:dyDescent="0.3">
      <c r="B63" s="41"/>
      <c r="C63" s="66" t="s">
        <v>194</v>
      </c>
      <c r="D63" s="29">
        <v>24012.6</v>
      </c>
      <c r="E63" s="248" t="s">
        <v>50</v>
      </c>
      <c r="F63" s="248" t="s">
        <v>193</v>
      </c>
      <c r="G63" s="248" t="s">
        <v>150</v>
      </c>
      <c r="H63" s="29">
        <v>24000</v>
      </c>
      <c r="I63" s="111"/>
      <c r="J63" s="29"/>
      <c r="K63" s="111"/>
      <c r="L63" s="44"/>
    </row>
    <row r="64" spans="2:13" ht="28.5" customHeight="1" thickBot="1" x14ac:dyDescent="0.35">
      <c r="B64" s="175"/>
      <c r="C64" s="271" t="s">
        <v>77</v>
      </c>
      <c r="D64" s="176">
        <f>SUM(D63)</f>
        <v>24012.6</v>
      </c>
      <c r="E64" s="272"/>
      <c r="F64" s="272"/>
      <c r="G64" s="272"/>
      <c r="H64" s="176">
        <f>SUM(H63)</f>
        <v>24000</v>
      </c>
      <c r="I64" s="177"/>
      <c r="J64" s="176"/>
      <c r="K64" s="177"/>
      <c r="L64" s="178"/>
      <c r="M64">
        <v>24000</v>
      </c>
    </row>
    <row r="65" spans="2:13" ht="18.600000000000001" thickBot="1" x14ac:dyDescent="0.4">
      <c r="B65" s="35">
        <v>6</v>
      </c>
      <c r="C65" s="9" t="s">
        <v>82</v>
      </c>
      <c r="D65" s="9"/>
      <c r="E65" s="9"/>
      <c r="F65" s="9"/>
      <c r="G65" s="273"/>
      <c r="H65" s="9"/>
      <c r="I65" s="6"/>
      <c r="J65" s="6"/>
      <c r="K65" s="6"/>
      <c r="L65" s="51"/>
    </row>
    <row r="66" spans="2:13" ht="45" customHeight="1" x14ac:dyDescent="0.3">
      <c r="B66" s="93"/>
      <c r="C66" s="172" t="s">
        <v>196</v>
      </c>
      <c r="D66" s="69">
        <v>46745</v>
      </c>
      <c r="E66" s="179" t="s">
        <v>195</v>
      </c>
      <c r="F66" s="69"/>
      <c r="G66" s="69"/>
      <c r="H66" s="69"/>
      <c r="I66" s="3"/>
      <c r="J66" s="3"/>
      <c r="K66" s="136"/>
      <c r="L66" s="40"/>
    </row>
    <row r="67" spans="2:13" ht="33" customHeight="1" thickBot="1" x14ac:dyDescent="0.35">
      <c r="B67" s="32"/>
      <c r="C67" s="173" t="s">
        <v>77</v>
      </c>
      <c r="D67" s="27">
        <f>SUM(D66)</f>
        <v>46745</v>
      </c>
      <c r="E67" s="171"/>
      <c r="F67" s="27"/>
      <c r="G67" s="27"/>
      <c r="H67" s="27"/>
      <c r="I67" s="16"/>
      <c r="J67" s="16"/>
      <c r="K67" s="174"/>
      <c r="L67" s="39"/>
      <c r="M67">
        <v>46745</v>
      </c>
    </row>
    <row r="68" spans="2:13" ht="23.25" customHeight="1" thickBot="1" x14ac:dyDescent="0.35">
      <c r="B68" s="180" t="s">
        <v>200</v>
      </c>
      <c r="C68" s="172"/>
      <c r="D68" s="69"/>
      <c r="E68" s="179"/>
      <c r="F68" s="69"/>
      <c r="G68" s="69"/>
      <c r="H68" s="69"/>
      <c r="I68" s="3"/>
      <c r="J68" s="3"/>
      <c r="K68" s="136"/>
      <c r="L68" s="40"/>
    </row>
    <row r="69" spans="2:13" ht="15" thickBot="1" x14ac:dyDescent="0.35">
      <c r="B69" s="119" t="s">
        <v>197</v>
      </c>
      <c r="C69" s="207"/>
      <c r="D69" s="11"/>
      <c r="E69" s="11"/>
      <c r="F69" s="11"/>
      <c r="G69" s="11"/>
      <c r="H69" s="11"/>
      <c r="I69" s="10"/>
      <c r="J69" s="10"/>
      <c r="K69" s="208"/>
      <c r="L69" s="85"/>
    </row>
    <row r="70" spans="2:13" ht="78" customHeight="1" x14ac:dyDescent="0.3">
      <c r="B70" s="93" t="s">
        <v>27</v>
      </c>
      <c r="C70" s="179" t="s">
        <v>256</v>
      </c>
      <c r="D70" s="69">
        <v>35700</v>
      </c>
      <c r="E70" s="179" t="s">
        <v>127</v>
      </c>
      <c r="F70" s="179" t="s">
        <v>191</v>
      </c>
      <c r="G70" s="179" t="s">
        <v>41</v>
      </c>
      <c r="H70" s="69">
        <v>35700</v>
      </c>
      <c r="I70" s="76"/>
      <c r="J70" s="69"/>
      <c r="K70" s="76"/>
      <c r="L70" s="40"/>
    </row>
    <row r="71" spans="2:13" ht="30.75" customHeight="1" thickBot="1" x14ac:dyDescent="0.35">
      <c r="B71" s="32"/>
      <c r="C71" s="171" t="s">
        <v>77</v>
      </c>
      <c r="D71" s="27">
        <f>SUM(D70)</f>
        <v>35700</v>
      </c>
      <c r="E71" s="171"/>
      <c r="F71" s="171"/>
      <c r="G71" s="171"/>
      <c r="H71" s="27">
        <f>SUM(H70)</f>
        <v>35700</v>
      </c>
      <c r="I71" s="112"/>
      <c r="J71" s="27"/>
      <c r="K71" s="112"/>
      <c r="L71" s="39"/>
    </row>
    <row r="72" spans="2:13" ht="16.2" thickBot="1" x14ac:dyDescent="0.35">
      <c r="B72" s="93" t="s">
        <v>70</v>
      </c>
      <c r="C72" s="79" t="s">
        <v>128</v>
      </c>
      <c r="D72" s="69"/>
      <c r="E72" s="179"/>
      <c r="F72" s="179"/>
      <c r="G72" s="179"/>
      <c r="H72" s="69"/>
      <c r="I72" s="76"/>
      <c r="J72" s="69"/>
      <c r="K72" s="76"/>
      <c r="L72" s="40"/>
    </row>
    <row r="73" spans="2:13" ht="82.5" customHeight="1" thickBot="1" x14ac:dyDescent="0.35">
      <c r="B73" s="117" t="s">
        <v>198</v>
      </c>
      <c r="C73" s="274" t="s">
        <v>199</v>
      </c>
      <c r="D73" s="11">
        <v>31691.52</v>
      </c>
      <c r="E73" s="274" t="s">
        <v>54</v>
      </c>
      <c r="F73" s="274" t="s">
        <v>192</v>
      </c>
      <c r="G73" s="274" t="s">
        <v>51</v>
      </c>
      <c r="H73" s="11">
        <v>31245.119999999999</v>
      </c>
      <c r="I73" s="120"/>
      <c r="J73" s="11"/>
      <c r="K73" s="120"/>
      <c r="L73" s="85"/>
    </row>
    <row r="74" spans="2:13" ht="18.600000000000001" thickBot="1" x14ac:dyDescent="0.4">
      <c r="B74" s="72" t="s">
        <v>129</v>
      </c>
      <c r="C74" s="194" t="s">
        <v>260</v>
      </c>
      <c r="D74" s="9"/>
      <c r="E74" s="275"/>
      <c r="F74" s="275"/>
      <c r="G74" s="275"/>
      <c r="H74" s="9"/>
      <c r="I74" s="6"/>
      <c r="J74" s="9"/>
      <c r="K74" s="6"/>
      <c r="L74" s="51"/>
    </row>
    <row r="75" spans="2:13" ht="24.6" x14ac:dyDescent="0.3">
      <c r="B75" s="43"/>
      <c r="C75" s="170" t="s">
        <v>201</v>
      </c>
      <c r="D75" s="22">
        <v>44368.13</v>
      </c>
      <c r="E75" s="22"/>
      <c r="F75" s="22"/>
      <c r="G75" s="22"/>
      <c r="H75" s="22"/>
      <c r="I75" s="4"/>
      <c r="J75" s="4"/>
      <c r="K75" s="4"/>
      <c r="L75" s="42"/>
    </row>
    <row r="76" spans="2:13" ht="42" customHeight="1" x14ac:dyDescent="0.3">
      <c r="B76" s="41" t="s">
        <v>14</v>
      </c>
      <c r="C76" s="29"/>
      <c r="D76" s="29"/>
      <c r="E76" s="29" t="s">
        <v>0</v>
      </c>
      <c r="F76" s="29" t="s">
        <v>261</v>
      </c>
      <c r="G76" s="248" t="s">
        <v>46</v>
      </c>
      <c r="H76" s="108">
        <v>44605.32</v>
      </c>
      <c r="I76" s="115"/>
      <c r="J76" s="29"/>
      <c r="K76" s="115"/>
      <c r="L76" s="131"/>
    </row>
    <row r="77" spans="2:13" ht="16.2" thickBot="1" x14ac:dyDescent="0.35">
      <c r="B77" s="27"/>
      <c r="C77" s="27" t="s">
        <v>77</v>
      </c>
      <c r="D77" s="27">
        <f>SUM(D75:D76)</f>
        <v>44368.13</v>
      </c>
      <c r="E77" s="27"/>
      <c r="F77" s="27"/>
      <c r="G77" s="171"/>
      <c r="H77" s="109">
        <f>SUM(H75:H76)</f>
        <v>44605.32</v>
      </c>
      <c r="I77" s="112"/>
      <c r="J77" s="27"/>
      <c r="K77" s="112"/>
      <c r="L77" s="16"/>
    </row>
    <row r="78" spans="2:13" ht="143.25" customHeight="1" x14ac:dyDescent="0.3">
      <c r="B78" s="47"/>
      <c r="C78" s="47"/>
      <c r="D78" s="47"/>
      <c r="E78" s="47"/>
      <c r="F78" s="47"/>
      <c r="G78" s="252"/>
      <c r="H78" s="162"/>
      <c r="I78" s="227"/>
      <c r="J78" s="47"/>
      <c r="K78" s="227"/>
      <c r="L78" s="15"/>
    </row>
    <row r="79" spans="2:13" ht="16.2" thickBot="1" x14ac:dyDescent="0.35">
      <c r="B79" s="181" t="s">
        <v>207</v>
      </c>
      <c r="C79" s="95"/>
      <c r="D79" s="95"/>
      <c r="E79" s="95"/>
      <c r="F79" s="95"/>
      <c r="G79" s="254"/>
      <c r="H79" s="203"/>
      <c r="I79" s="209"/>
      <c r="J79" s="95"/>
      <c r="K79" s="209"/>
      <c r="L79" s="97"/>
    </row>
    <row r="80" spans="2:13" s="15" customFormat="1" ht="16.2" thickBot="1" x14ac:dyDescent="0.35">
      <c r="B80" s="94" t="s">
        <v>71</v>
      </c>
      <c r="C80" s="103" t="s">
        <v>69</v>
      </c>
      <c r="D80" s="103"/>
      <c r="E80" s="103"/>
      <c r="F80" s="103"/>
      <c r="G80" s="254"/>
      <c r="H80" s="102"/>
      <c r="I80" s="97"/>
      <c r="J80" s="95"/>
      <c r="K80" s="97"/>
      <c r="L80" s="98"/>
    </row>
    <row r="81" spans="2:13" ht="27.6" x14ac:dyDescent="0.3">
      <c r="B81" s="43"/>
      <c r="C81" s="265" t="s">
        <v>202</v>
      </c>
      <c r="D81" s="22">
        <v>99828.29</v>
      </c>
      <c r="E81" s="80"/>
      <c r="F81" s="80"/>
      <c r="G81" s="22"/>
      <c r="H81" s="22"/>
      <c r="I81" s="4"/>
      <c r="J81" s="4"/>
      <c r="K81" s="4"/>
      <c r="L81" s="87"/>
    </row>
    <row r="82" spans="2:13" ht="58.2" thickBot="1" x14ac:dyDescent="0.35">
      <c r="B82" s="75" t="s">
        <v>74</v>
      </c>
      <c r="C82" s="28"/>
      <c r="D82" s="28"/>
      <c r="E82" s="232" t="s">
        <v>104</v>
      </c>
      <c r="F82" s="232" t="s">
        <v>203</v>
      </c>
      <c r="G82" s="232" t="s">
        <v>42</v>
      </c>
      <c r="H82" s="45">
        <v>92135.52</v>
      </c>
      <c r="I82" s="112"/>
      <c r="J82" s="118"/>
      <c r="K82" s="112"/>
      <c r="L82" s="88"/>
    </row>
    <row r="83" spans="2:13" ht="60.75" customHeight="1" x14ac:dyDescent="0.3">
      <c r="B83" s="66" t="s">
        <v>130</v>
      </c>
      <c r="C83" s="66"/>
      <c r="D83" s="29"/>
      <c r="E83" s="158" t="s">
        <v>136</v>
      </c>
      <c r="F83" s="158" t="s">
        <v>60</v>
      </c>
      <c r="G83" s="248" t="s">
        <v>52</v>
      </c>
      <c r="H83" s="108">
        <v>8354.4</v>
      </c>
      <c r="I83" s="20"/>
      <c r="J83" s="108"/>
      <c r="K83" s="2"/>
      <c r="L83" s="128"/>
    </row>
    <row r="84" spans="2:13" ht="22.5" customHeight="1" thickBot="1" x14ac:dyDescent="0.35">
      <c r="B84" s="182" t="s">
        <v>73</v>
      </c>
      <c r="C84" s="105"/>
      <c r="D84" s="27"/>
      <c r="E84" s="250" t="s">
        <v>205</v>
      </c>
      <c r="F84" s="250" t="s">
        <v>206</v>
      </c>
      <c r="G84" s="171"/>
      <c r="H84" s="109">
        <v>1200</v>
      </c>
      <c r="I84" s="106"/>
      <c r="J84" s="109"/>
      <c r="K84" s="16"/>
      <c r="L84" s="183"/>
    </row>
    <row r="85" spans="2:13" ht="45" customHeight="1" x14ac:dyDescent="0.3">
      <c r="B85" s="229"/>
      <c r="C85" s="66"/>
      <c r="D85" s="29"/>
      <c r="E85" s="158" t="s">
        <v>258</v>
      </c>
      <c r="F85" s="158"/>
      <c r="G85" s="248"/>
      <c r="H85" s="108">
        <v>6768</v>
      </c>
      <c r="I85" s="20"/>
      <c r="J85" s="108"/>
      <c r="K85" s="2"/>
      <c r="L85" s="160"/>
    </row>
    <row r="86" spans="2:13" ht="72.599999999999994" thickBot="1" x14ac:dyDescent="0.35">
      <c r="B86" s="41" t="s">
        <v>204</v>
      </c>
      <c r="C86" s="29"/>
      <c r="D86" s="29"/>
      <c r="E86" s="248" t="s">
        <v>137</v>
      </c>
      <c r="F86" s="232" t="s">
        <v>106</v>
      </c>
      <c r="G86" s="248" t="s">
        <v>43</v>
      </c>
      <c r="H86" s="29">
        <v>2951.28</v>
      </c>
      <c r="I86" s="115"/>
      <c r="J86" s="2"/>
      <c r="K86" s="115"/>
      <c r="L86" s="44"/>
    </row>
    <row r="87" spans="2:13" ht="16.2" thickBot="1" x14ac:dyDescent="0.35">
      <c r="B87" s="119"/>
      <c r="C87" s="11" t="s">
        <v>77</v>
      </c>
      <c r="D87" s="11">
        <f>SUM(D81:D86)</f>
        <v>99828.29</v>
      </c>
      <c r="E87" s="274"/>
      <c r="F87" s="274"/>
      <c r="G87" s="274"/>
      <c r="H87" s="11">
        <f>SUM(H81:H86)</f>
        <v>111409.2</v>
      </c>
      <c r="I87" s="120"/>
      <c r="J87" s="10"/>
      <c r="K87" s="120"/>
      <c r="L87" s="85">
        <f>SUM(L81:L86)</f>
        <v>0</v>
      </c>
    </row>
    <row r="88" spans="2:13" ht="16.2" customHeight="1" thickBot="1" x14ac:dyDescent="0.4">
      <c r="B88" s="94"/>
      <c r="C88" s="95" t="s">
        <v>262</v>
      </c>
      <c r="D88" s="95"/>
      <c r="E88" s="254"/>
      <c r="F88" s="254"/>
      <c r="G88" s="276"/>
      <c r="H88" s="95"/>
      <c r="I88" s="97"/>
      <c r="J88" s="97"/>
      <c r="K88" s="97"/>
      <c r="L88" s="98"/>
    </row>
    <row r="89" spans="2:13" x14ac:dyDescent="0.3">
      <c r="B89" s="43" t="s">
        <v>114</v>
      </c>
      <c r="C89" s="22" t="s">
        <v>212</v>
      </c>
      <c r="D89" s="22">
        <v>658440</v>
      </c>
      <c r="E89" s="22"/>
      <c r="F89" s="22"/>
      <c r="G89" s="22"/>
      <c r="H89" s="22"/>
      <c r="I89" s="4"/>
      <c r="J89" s="3"/>
      <c r="K89" s="3"/>
      <c r="L89" s="89"/>
    </row>
    <row r="90" spans="2:13" x14ac:dyDescent="0.3">
      <c r="B90" s="37" t="s">
        <v>115</v>
      </c>
      <c r="C90" s="28"/>
      <c r="D90" s="28"/>
      <c r="E90" s="28" t="s">
        <v>215</v>
      </c>
      <c r="F90" s="28" t="s">
        <v>213</v>
      </c>
      <c r="G90" s="28" t="s">
        <v>15</v>
      </c>
      <c r="H90" s="28">
        <v>240000</v>
      </c>
      <c r="I90" s="1"/>
      <c r="J90" s="28"/>
      <c r="K90" s="12"/>
      <c r="L90" s="88"/>
    </row>
    <row r="91" spans="2:13" ht="15.6" x14ac:dyDescent="0.3">
      <c r="B91" s="37" t="s">
        <v>217</v>
      </c>
      <c r="C91" s="28"/>
      <c r="D91" s="18"/>
      <c r="E91" s="28" t="s">
        <v>107</v>
      </c>
      <c r="F91" s="28" t="s">
        <v>214</v>
      </c>
      <c r="G91" s="28" t="s">
        <v>16</v>
      </c>
      <c r="H91" s="28">
        <v>180000</v>
      </c>
      <c r="I91" s="12"/>
      <c r="J91" s="28"/>
      <c r="K91" s="12"/>
      <c r="L91" s="84"/>
    </row>
    <row r="92" spans="2:13" ht="20.399999999999999" customHeight="1" x14ac:dyDescent="0.3">
      <c r="B92" s="37" t="s">
        <v>131</v>
      </c>
      <c r="C92" s="277"/>
      <c r="D92" s="18"/>
      <c r="E92" s="28" t="s">
        <v>112</v>
      </c>
      <c r="F92" s="28" t="s">
        <v>34</v>
      </c>
      <c r="G92" s="28"/>
      <c r="H92" s="28">
        <v>126840</v>
      </c>
      <c r="I92" s="12"/>
      <c r="J92" s="28"/>
      <c r="K92" s="12"/>
      <c r="L92" s="84"/>
    </row>
    <row r="93" spans="2:13" ht="30" customHeight="1" x14ac:dyDescent="0.3">
      <c r="B93" s="37" t="s">
        <v>132</v>
      </c>
      <c r="C93" s="277"/>
      <c r="D93" s="18"/>
      <c r="E93" s="232" t="s">
        <v>92</v>
      </c>
      <c r="F93" s="28" t="s">
        <v>216</v>
      </c>
      <c r="G93" s="232" t="s">
        <v>119</v>
      </c>
      <c r="H93" s="28">
        <v>9360</v>
      </c>
      <c r="I93" s="115"/>
      <c r="J93" s="45"/>
      <c r="K93" s="115"/>
      <c r="L93" s="121"/>
      <c r="M93" s="14"/>
    </row>
    <row r="94" spans="2:13" ht="49.5" customHeight="1" x14ac:dyDescent="0.3">
      <c r="B94" s="75" t="s">
        <v>133</v>
      </c>
      <c r="C94" s="277"/>
      <c r="D94" s="24"/>
      <c r="E94" s="232" t="s">
        <v>35</v>
      </c>
      <c r="F94" s="232" t="s">
        <v>255</v>
      </c>
      <c r="G94" s="232" t="s">
        <v>89</v>
      </c>
      <c r="H94" s="28">
        <v>60000</v>
      </c>
      <c r="I94" s="115"/>
      <c r="J94" s="45"/>
      <c r="K94" s="115"/>
      <c r="L94" s="124"/>
      <c r="M94" s="14"/>
    </row>
    <row r="95" spans="2:13" ht="35.25" customHeight="1" x14ac:dyDescent="0.3">
      <c r="B95" s="75" t="s">
        <v>134</v>
      </c>
      <c r="C95" s="277"/>
      <c r="D95" s="24"/>
      <c r="E95" s="232" t="s">
        <v>218</v>
      </c>
      <c r="F95" s="232" t="s">
        <v>221</v>
      </c>
      <c r="G95" s="232" t="s">
        <v>219</v>
      </c>
      <c r="H95" s="28">
        <v>5400</v>
      </c>
      <c r="I95" s="115"/>
      <c r="J95" s="108"/>
      <c r="K95" s="115"/>
      <c r="L95" s="184"/>
      <c r="M95" s="14"/>
    </row>
    <row r="96" spans="2:13" ht="20.25" customHeight="1" x14ac:dyDescent="0.3">
      <c r="B96" s="212" t="s">
        <v>254</v>
      </c>
      <c r="C96" s="277"/>
      <c r="D96" s="24"/>
      <c r="E96" s="232"/>
      <c r="F96" s="232"/>
      <c r="G96" s="232"/>
      <c r="H96" s="28"/>
      <c r="I96" s="115"/>
      <c r="J96" s="108"/>
      <c r="K96" s="115"/>
      <c r="L96" s="184"/>
      <c r="M96" s="14"/>
    </row>
    <row r="97" spans="2:13" ht="28.8" x14ac:dyDescent="0.3">
      <c r="B97" s="278" t="s">
        <v>135</v>
      </c>
      <c r="C97" s="28"/>
      <c r="D97" s="18"/>
      <c r="E97" s="232" t="s">
        <v>220</v>
      </c>
      <c r="F97" s="28"/>
      <c r="G97" s="28"/>
      <c r="H97" s="28">
        <v>10000</v>
      </c>
      <c r="I97" s="12"/>
      <c r="J97" s="29"/>
      <c r="K97" s="12"/>
      <c r="L97" s="90"/>
      <c r="M97" s="17"/>
    </row>
    <row r="98" spans="2:13" ht="37.5" customHeight="1" x14ac:dyDescent="0.3">
      <c r="B98" s="279" t="s">
        <v>222</v>
      </c>
      <c r="C98" s="29"/>
      <c r="D98" s="20"/>
      <c r="E98" s="248" t="s">
        <v>223</v>
      </c>
      <c r="F98" s="29">
        <v>10000</v>
      </c>
      <c r="G98" s="29"/>
      <c r="H98" s="29">
        <v>10000</v>
      </c>
      <c r="I98" s="12"/>
      <c r="J98" s="29"/>
      <c r="K98" s="12"/>
      <c r="L98" s="18"/>
      <c r="M98" s="17"/>
    </row>
    <row r="99" spans="2:13" ht="24.75" customHeight="1" x14ac:dyDescent="0.3">
      <c r="B99" s="279" t="s">
        <v>225</v>
      </c>
      <c r="C99" s="29"/>
      <c r="D99" s="20"/>
      <c r="E99" s="28" t="s">
        <v>224</v>
      </c>
      <c r="F99" s="28" t="s">
        <v>34</v>
      </c>
      <c r="G99" s="29"/>
      <c r="H99" s="29">
        <v>3020</v>
      </c>
      <c r="I99" s="12"/>
      <c r="J99" s="29"/>
      <c r="K99" s="12"/>
      <c r="L99" s="18"/>
      <c r="M99" s="17"/>
    </row>
    <row r="100" spans="2:13" ht="33" customHeight="1" thickBot="1" x14ac:dyDescent="0.35">
      <c r="B100" s="279" t="s">
        <v>226</v>
      </c>
      <c r="C100" s="29"/>
      <c r="D100" s="20"/>
      <c r="E100" s="248" t="s">
        <v>227</v>
      </c>
      <c r="F100" s="29"/>
      <c r="G100" s="29"/>
      <c r="H100" s="29">
        <v>12000</v>
      </c>
      <c r="I100" s="5"/>
      <c r="J100" s="29"/>
      <c r="K100" s="5"/>
      <c r="L100" s="106"/>
      <c r="M100" s="17"/>
    </row>
    <row r="101" spans="2:13" ht="16.2" thickBot="1" x14ac:dyDescent="0.35">
      <c r="B101" s="280"/>
      <c r="C101" s="281" t="s">
        <v>77</v>
      </c>
      <c r="D101" s="185">
        <f>SUM(D89:D97)</f>
        <v>658440</v>
      </c>
      <c r="E101" s="11"/>
      <c r="F101" s="11"/>
      <c r="G101" s="11"/>
      <c r="H101" s="11">
        <f>SUM(H90:H100)</f>
        <v>656620</v>
      </c>
      <c r="I101" s="186"/>
      <c r="J101" s="11"/>
      <c r="K101" s="186"/>
      <c r="L101" s="228"/>
      <c r="M101" s="17"/>
    </row>
    <row r="102" spans="2:13" ht="18.600000000000001" thickBot="1" x14ac:dyDescent="0.4">
      <c r="B102" s="282" t="s">
        <v>116</v>
      </c>
      <c r="C102" s="9" t="s">
        <v>72</v>
      </c>
      <c r="D102" s="13"/>
      <c r="E102" s="55"/>
      <c r="F102" s="55"/>
      <c r="G102" s="55"/>
      <c r="H102" s="55"/>
      <c r="I102" s="122"/>
      <c r="J102" s="9"/>
      <c r="K102" s="6"/>
      <c r="L102" s="123"/>
      <c r="M102" s="17"/>
    </row>
    <row r="103" spans="2:13" ht="57.6" x14ac:dyDescent="0.3">
      <c r="B103" s="137" t="s">
        <v>117</v>
      </c>
      <c r="C103" s="283" t="s">
        <v>113</v>
      </c>
      <c r="D103" s="26">
        <v>270513.76</v>
      </c>
      <c r="E103" s="283" t="s">
        <v>151</v>
      </c>
      <c r="F103" s="283"/>
      <c r="G103" s="168" t="s">
        <v>121</v>
      </c>
      <c r="H103" s="26">
        <v>270513.76</v>
      </c>
      <c r="I103" s="138"/>
      <c r="J103" s="26"/>
      <c r="K103" s="138"/>
      <c r="L103" s="139"/>
    </row>
    <row r="104" spans="2:13" ht="72" x14ac:dyDescent="0.3">
      <c r="B104" s="37" t="s">
        <v>118</v>
      </c>
      <c r="C104" s="232" t="s">
        <v>113</v>
      </c>
      <c r="D104" s="28">
        <v>1174776.8500000001</v>
      </c>
      <c r="E104" s="232" t="s">
        <v>152</v>
      </c>
      <c r="F104" s="28"/>
      <c r="G104" s="234" t="s">
        <v>122</v>
      </c>
      <c r="H104" s="28">
        <v>1174776.8500000001</v>
      </c>
      <c r="I104" s="12"/>
      <c r="J104" s="28"/>
      <c r="K104" s="12"/>
      <c r="L104" s="125"/>
    </row>
    <row r="105" spans="2:13" ht="81" customHeight="1" x14ac:dyDescent="0.3">
      <c r="B105" s="75" t="s">
        <v>138</v>
      </c>
      <c r="C105" s="232" t="s">
        <v>113</v>
      </c>
      <c r="D105" s="28">
        <v>599454.24</v>
      </c>
      <c r="E105" s="232" t="s">
        <v>153</v>
      </c>
      <c r="F105" s="232"/>
      <c r="G105" s="234" t="s">
        <v>123</v>
      </c>
      <c r="H105" s="28">
        <v>599454.24</v>
      </c>
      <c r="I105" s="12"/>
      <c r="J105" s="28"/>
      <c r="K105" s="12"/>
      <c r="L105" s="126"/>
    </row>
    <row r="106" spans="2:13" ht="17.25" customHeight="1" thickBot="1" x14ac:dyDescent="0.35">
      <c r="B106" s="140"/>
      <c r="C106" s="171" t="s">
        <v>77</v>
      </c>
      <c r="D106" s="27">
        <f>SUM(D103:D105)</f>
        <v>2044744.85</v>
      </c>
      <c r="E106" s="171"/>
      <c r="F106" s="171"/>
      <c r="G106" s="173"/>
      <c r="H106" s="27">
        <f>SUM(H103:H105)</f>
        <v>2044744.85</v>
      </c>
      <c r="I106" s="141"/>
      <c r="J106" s="27"/>
      <c r="K106" s="141"/>
      <c r="L106" s="142"/>
    </row>
    <row r="107" spans="2:13" ht="23.4" customHeight="1" thickBot="1" x14ac:dyDescent="0.35">
      <c r="B107" s="143" t="s">
        <v>140</v>
      </c>
      <c r="C107" s="179"/>
      <c r="D107" s="69" t="s">
        <v>139</v>
      </c>
      <c r="E107" s="179"/>
      <c r="F107" s="179"/>
      <c r="G107" s="172"/>
      <c r="H107" s="69"/>
      <c r="I107" s="144"/>
      <c r="J107" s="69"/>
      <c r="K107" s="144"/>
      <c r="L107" s="145"/>
    </row>
    <row r="108" spans="2:13" ht="28.8" x14ac:dyDescent="0.3">
      <c r="B108" s="146" t="s">
        <v>126</v>
      </c>
      <c r="C108" s="283" t="s">
        <v>181</v>
      </c>
      <c r="D108" s="26">
        <v>84680.4</v>
      </c>
      <c r="E108" s="26" t="s">
        <v>75</v>
      </c>
      <c r="F108" s="283" t="s">
        <v>120</v>
      </c>
      <c r="G108" s="168" t="s">
        <v>124</v>
      </c>
      <c r="H108" s="26">
        <v>84680.4</v>
      </c>
      <c r="I108" s="138"/>
      <c r="J108" s="26"/>
      <c r="K108" s="138"/>
      <c r="L108" s="147"/>
    </row>
    <row r="109" spans="2:13" x14ac:dyDescent="0.3">
      <c r="B109" s="143"/>
      <c r="C109" s="179"/>
      <c r="D109" s="69"/>
      <c r="E109" s="69"/>
      <c r="F109" s="179"/>
      <c r="G109" s="172"/>
      <c r="H109" s="69"/>
      <c r="I109" s="144"/>
      <c r="J109" s="69"/>
      <c r="K109" s="144"/>
      <c r="L109" s="160"/>
    </row>
    <row r="110" spans="2:13" ht="18" x14ac:dyDescent="0.35">
      <c r="B110" s="211" t="s">
        <v>230</v>
      </c>
      <c r="C110" s="179"/>
      <c r="D110" s="69"/>
      <c r="E110" s="69"/>
      <c r="F110" s="179"/>
      <c r="G110" s="172"/>
      <c r="H110" s="69"/>
      <c r="I110" s="144"/>
      <c r="J110" s="69"/>
      <c r="K110" s="144"/>
      <c r="L110" s="160"/>
    </row>
    <row r="111" spans="2:13" ht="43.2" x14ac:dyDescent="0.3">
      <c r="B111" s="75" t="s">
        <v>182</v>
      </c>
      <c r="C111" s="232" t="s">
        <v>238</v>
      </c>
      <c r="D111" s="28">
        <v>6774.4</v>
      </c>
      <c r="E111" s="232" t="s">
        <v>234</v>
      </c>
      <c r="F111" s="284">
        <v>0.08</v>
      </c>
      <c r="G111" s="234"/>
      <c r="H111" s="28"/>
      <c r="I111" s="12"/>
      <c r="J111" s="28"/>
      <c r="K111" s="12"/>
      <c r="L111" s="210"/>
    </row>
    <row r="112" spans="2:13" ht="15" thickBot="1" x14ac:dyDescent="0.35">
      <c r="B112" s="32"/>
      <c r="C112" s="171" t="s">
        <v>77</v>
      </c>
      <c r="D112" s="27">
        <f>SUM(D108:D111)</f>
        <v>91454.799999999988</v>
      </c>
      <c r="E112" s="27"/>
      <c r="F112" s="171"/>
      <c r="G112" s="27"/>
      <c r="H112" s="27">
        <v>84680.4</v>
      </c>
      <c r="I112" s="27"/>
      <c r="J112" s="27"/>
      <c r="K112" s="27"/>
      <c r="L112" s="148"/>
    </row>
    <row r="113" spans="1:12" ht="16.2" thickBot="1" x14ac:dyDescent="0.35">
      <c r="B113" s="94"/>
      <c r="C113" s="132" t="s">
        <v>76</v>
      </c>
      <c r="D113" s="103"/>
      <c r="E113" s="132"/>
      <c r="F113" s="132"/>
      <c r="G113" s="103"/>
      <c r="H113" s="133"/>
      <c r="I113" s="103"/>
      <c r="J113" s="103"/>
      <c r="K113" s="103"/>
      <c r="L113" s="104"/>
    </row>
    <row r="114" spans="1:12" ht="15" thickBot="1" x14ac:dyDescent="0.35">
      <c r="B114" s="43" t="s">
        <v>141</v>
      </c>
      <c r="C114" s="266" t="s">
        <v>228</v>
      </c>
      <c r="D114" s="22">
        <v>27360</v>
      </c>
      <c r="E114" s="266"/>
      <c r="F114" s="266"/>
      <c r="G114" s="22"/>
      <c r="H114" s="22"/>
      <c r="I114" s="4"/>
      <c r="J114" s="3"/>
      <c r="K114" s="3"/>
      <c r="L114" s="40"/>
    </row>
    <row r="115" spans="1:12" ht="47.4" customHeight="1" thickBot="1" x14ac:dyDescent="0.35">
      <c r="B115" s="41" t="s">
        <v>142</v>
      </c>
      <c r="C115" s="285"/>
      <c r="D115" s="29"/>
      <c r="E115" s="77" t="s">
        <v>33</v>
      </c>
      <c r="F115" s="77" t="s">
        <v>229</v>
      </c>
      <c r="G115" s="248" t="s">
        <v>44</v>
      </c>
      <c r="H115" s="22">
        <v>27360</v>
      </c>
      <c r="I115" s="130"/>
      <c r="J115" s="25"/>
      <c r="K115" s="130"/>
      <c r="L115" s="91"/>
    </row>
    <row r="116" spans="1:12" ht="16.5" customHeight="1" thickBot="1" x14ac:dyDescent="0.35">
      <c r="B116" s="35"/>
      <c r="C116" s="194" t="s">
        <v>77</v>
      </c>
      <c r="D116" s="9">
        <f>SUM(D114:D115)</f>
        <v>27360</v>
      </c>
      <c r="E116" s="78"/>
      <c r="F116" s="78"/>
      <c r="G116" s="257"/>
      <c r="H116" s="9">
        <f>SUM(H115)</f>
        <v>27360</v>
      </c>
      <c r="I116" s="74"/>
      <c r="J116" s="9"/>
      <c r="K116" s="9"/>
      <c r="L116" s="92"/>
    </row>
    <row r="117" spans="1:12" ht="18" customHeight="1" thickBot="1" x14ac:dyDescent="0.35">
      <c r="B117" s="35" t="s">
        <v>143</v>
      </c>
      <c r="C117" s="194" t="s">
        <v>263</v>
      </c>
      <c r="D117" s="9"/>
      <c r="E117" s="78"/>
      <c r="F117" s="78"/>
      <c r="G117" s="257"/>
      <c r="H117" s="9"/>
      <c r="I117" s="74"/>
      <c r="J117" s="9"/>
      <c r="K117" s="9"/>
      <c r="L117" s="92"/>
    </row>
    <row r="118" spans="1:12" ht="54" customHeight="1" thickBot="1" x14ac:dyDescent="0.35">
      <c r="B118" s="93"/>
      <c r="C118" s="79"/>
      <c r="D118" s="69">
        <v>29970</v>
      </c>
      <c r="E118" s="79" t="s">
        <v>257</v>
      </c>
      <c r="F118" s="79"/>
      <c r="G118" s="286" t="s">
        <v>45</v>
      </c>
      <c r="H118" s="69">
        <v>29970</v>
      </c>
      <c r="I118" s="3"/>
      <c r="J118" s="47"/>
      <c r="K118" s="60"/>
      <c r="L118" s="40"/>
    </row>
    <row r="119" spans="1:12" ht="15.6" x14ac:dyDescent="0.3">
      <c r="B119" s="38" t="s">
        <v>144</v>
      </c>
      <c r="C119" s="287" t="s">
        <v>264</v>
      </c>
      <c r="D119" s="287"/>
      <c r="E119" s="287"/>
      <c r="F119" s="287"/>
      <c r="G119" s="288"/>
      <c r="H119" s="287"/>
      <c r="I119" s="7"/>
      <c r="J119" s="7"/>
      <c r="K119" s="7"/>
      <c r="L119" s="8"/>
    </row>
    <row r="120" spans="1:12" ht="15.6" x14ac:dyDescent="0.3">
      <c r="B120" s="37" t="s">
        <v>147</v>
      </c>
      <c r="C120" s="289"/>
      <c r="D120" s="18">
        <v>33000</v>
      </c>
      <c r="E120" s="289" t="s">
        <v>90</v>
      </c>
      <c r="F120" s="289"/>
      <c r="G120" s="28"/>
      <c r="H120" s="28">
        <v>33000</v>
      </c>
      <c r="I120" s="45"/>
      <c r="J120" s="45"/>
      <c r="K120" s="113"/>
      <c r="L120" s="135"/>
    </row>
    <row r="121" spans="1:12" ht="28.8" x14ac:dyDescent="0.3">
      <c r="B121" s="37" t="s">
        <v>148</v>
      </c>
      <c r="C121" s="232" t="s">
        <v>91</v>
      </c>
      <c r="D121" s="28">
        <v>83000</v>
      </c>
      <c r="E121" s="28" t="s">
        <v>32</v>
      </c>
      <c r="F121" s="28"/>
      <c r="G121" s="28"/>
      <c r="H121" s="28">
        <v>83000</v>
      </c>
      <c r="I121" s="28"/>
      <c r="J121" s="28"/>
      <c r="K121" s="1">
        <v>0</v>
      </c>
      <c r="L121" s="36"/>
    </row>
    <row r="122" spans="1:12" ht="16.2" thickBot="1" x14ac:dyDescent="0.35">
      <c r="B122" s="214"/>
      <c r="C122" s="193" t="s">
        <v>77</v>
      </c>
      <c r="D122" s="47">
        <f>SUM(D120:D121)</f>
        <v>116000</v>
      </c>
      <c r="E122" s="47"/>
      <c r="F122" s="47"/>
      <c r="G122" s="17"/>
      <c r="H122" s="47">
        <f>SUM(H120:H121)</f>
        <v>116000</v>
      </c>
      <c r="I122" s="15"/>
      <c r="J122" s="15"/>
      <c r="K122" s="15"/>
      <c r="L122" s="127"/>
    </row>
    <row r="123" spans="1:12" ht="16.2" thickBot="1" x14ac:dyDescent="0.35">
      <c r="B123" s="107" t="s">
        <v>146</v>
      </c>
      <c r="C123" s="13" t="s">
        <v>233</v>
      </c>
      <c r="D123" s="13"/>
      <c r="E123" s="13"/>
      <c r="F123" s="9"/>
      <c r="G123" s="13"/>
      <c r="H123" s="9"/>
      <c r="I123" s="6"/>
      <c r="J123" s="6"/>
      <c r="K123" s="6"/>
      <c r="L123" s="51"/>
    </row>
    <row r="124" spans="1:12" ht="28.8" x14ac:dyDescent="0.3">
      <c r="B124" s="290" t="s">
        <v>145</v>
      </c>
      <c r="C124" s="291" t="s">
        <v>231</v>
      </c>
      <c r="D124" s="47">
        <v>5521</v>
      </c>
      <c r="E124" s="248" t="s">
        <v>149</v>
      </c>
      <c r="F124" s="248"/>
      <c r="G124" s="66"/>
      <c r="H124" s="47">
        <v>5521</v>
      </c>
      <c r="I124" s="20"/>
      <c r="K124" s="3"/>
      <c r="L124" s="188"/>
    </row>
    <row r="125" spans="1:12" ht="16.2" thickBot="1" x14ac:dyDescent="0.35">
      <c r="A125" s="65" t="s">
        <v>49</v>
      </c>
      <c r="B125" s="292"/>
      <c r="C125" s="189" t="s">
        <v>77</v>
      </c>
      <c r="D125" s="106">
        <f>SUM(D124)</f>
        <v>5521</v>
      </c>
      <c r="E125" s="106"/>
      <c r="F125" s="106"/>
      <c r="G125" s="106"/>
      <c r="H125" s="191">
        <f>SUM(H124:H124)</f>
        <v>5521</v>
      </c>
      <c r="I125" s="190"/>
      <c r="K125" s="191"/>
      <c r="L125" s="192"/>
    </row>
    <row r="126" spans="1:12" ht="18" x14ac:dyDescent="0.35">
      <c r="A126" s="187"/>
      <c r="B126" s="220" t="s">
        <v>232</v>
      </c>
      <c r="C126" s="293" t="s">
        <v>240</v>
      </c>
      <c r="D126" s="293"/>
      <c r="E126" s="293"/>
      <c r="F126" s="293"/>
      <c r="G126" s="293"/>
      <c r="H126" s="293"/>
      <c r="I126" s="221"/>
      <c r="J126" s="222"/>
      <c r="K126" s="222"/>
      <c r="L126" s="223"/>
    </row>
    <row r="127" spans="1:12" ht="31.2" x14ac:dyDescent="0.3">
      <c r="A127" s="187"/>
      <c r="B127" s="224" t="s">
        <v>235</v>
      </c>
      <c r="C127" s="18" t="s">
        <v>242</v>
      </c>
      <c r="D127" s="28"/>
      <c r="E127" s="294" t="s">
        <v>243</v>
      </c>
      <c r="F127" s="18" t="s">
        <v>241</v>
      </c>
      <c r="G127" s="18"/>
      <c r="H127" s="18">
        <v>406</v>
      </c>
      <c r="I127" s="50"/>
      <c r="J127" s="200"/>
      <c r="K127" s="200"/>
      <c r="L127" s="225"/>
    </row>
    <row r="128" spans="1:12" ht="47.4" thickBot="1" x14ac:dyDescent="0.35">
      <c r="A128" s="187"/>
      <c r="B128" s="195" t="s">
        <v>239</v>
      </c>
      <c r="C128" s="286"/>
      <c r="D128" s="295">
        <v>434000</v>
      </c>
      <c r="E128" s="286" t="s">
        <v>236</v>
      </c>
      <c r="F128" s="295"/>
      <c r="G128" s="295"/>
      <c r="H128" s="295"/>
      <c r="I128" s="196"/>
      <c r="J128" s="197"/>
      <c r="K128" s="198"/>
      <c r="L128" s="226"/>
    </row>
    <row r="129" spans="2:12" ht="15" thickBot="1" x14ac:dyDescent="0.35">
      <c r="B129" s="119">
        <v>1</v>
      </c>
      <c r="C129" s="21">
        <v>2</v>
      </c>
      <c r="D129" s="21">
        <v>3</v>
      </c>
      <c r="E129" s="21">
        <v>4</v>
      </c>
      <c r="F129" s="21">
        <v>5</v>
      </c>
      <c r="G129" s="21">
        <v>6</v>
      </c>
      <c r="H129" s="21">
        <v>7</v>
      </c>
      <c r="I129" s="21">
        <v>8</v>
      </c>
      <c r="J129" s="52">
        <v>9</v>
      </c>
      <c r="K129" s="11">
        <v>10</v>
      </c>
      <c r="L129" s="199">
        <v>11</v>
      </c>
    </row>
    <row r="130" spans="2:12" x14ac:dyDescent="0.3">
      <c r="B130" s="14"/>
      <c r="C130" s="14"/>
      <c r="D130" s="14"/>
      <c r="E130" s="14"/>
      <c r="F130" s="14"/>
      <c r="G130" s="14"/>
      <c r="H130" s="14"/>
    </row>
    <row r="131" spans="2:12" x14ac:dyDescent="0.3">
      <c r="B131" s="14"/>
      <c r="C131" s="14"/>
      <c r="D131" s="14"/>
      <c r="E131" s="14"/>
      <c r="F131" s="14"/>
      <c r="G131" s="14"/>
      <c r="H131" s="14"/>
    </row>
    <row r="132" spans="2:12" x14ac:dyDescent="0.3">
      <c r="B132" s="14"/>
      <c r="C132" s="14" t="s">
        <v>77</v>
      </c>
      <c r="D132" s="14">
        <v>4581523</v>
      </c>
      <c r="E132" s="14"/>
      <c r="F132" s="14"/>
      <c r="G132" s="14"/>
      <c r="H132" s="14">
        <v>4503309</v>
      </c>
    </row>
  </sheetData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2016-04-06T07:42:27Z</dcterms:modified>
</cp:coreProperties>
</file>